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SERVER-01\Consultoria\Susthenta\Algar Telecom - LavaJato\1 - Gestão\2017\"/>
    </mc:Choice>
  </mc:AlternateContent>
  <bookViews>
    <workbookView xWindow="0" yWindow="0" windowWidth="20490" windowHeight="7530" activeTab="2" xr2:uid="{00000000-000D-0000-FFFF-FFFF00000000}"/>
  </bookViews>
  <sheets>
    <sheet name="Planilha2" sheetId="2" r:id="rId1"/>
    <sheet name="Base Placas" sheetId="3" r:id="rId2"/>
    <sheet name="Planilha1" sheetId="1" r:id="rId3"/>
  </sheets>
  <definedNames>
    <definedName name="_xlnm._FilterDatabase" localSheetId="2" hidden="1">Planilha1!$A$1:$J$162</definedName>
  </definedNames>
  <calcPr calcId="171027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 s="1"/>
  <c r="J2" i="1"/>
  <c r="L29" i="2" l="1"/>
  <c r="O25" i="2"/>
  <c r="P25" i="2"/>
  <c r="B29" i="2" l="1"/>
  <c r="G81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19" i="1" l="1"/>
  <c r="G210" i="1" l="1"/>
  <c r="J18" i="1" l="1"/>
  <c r="J20" i="1"/>
  <c r="J21" i="1"/>
  <c r="J22" i="1"/>
  <c r="J23" i="1"/>
  <c r="J24" i="1"/>
  <c r="J25" i="1"/>
  <c r="J26" i="1"/>
  <c r="J27" i="1"/>
  <c r="J28" i="1"/>
  <c r="J29" i="1"/>
  <c r="J30" i="1"/>
  <c r="J31" i="1"/>
  <c r="J3" i="1"/>
  <c r="J4" i="1"/>
  <c r="J5" i="1"/>
  <c r="J6" i="1"/>
  <c r="J7" i="1"/>
  <c r="J8" i="1"/>
  <c r="J13" i="1"/>
  <c r="J14" i="1"/>
  <c r="J15" i="1"/>
  <c r="J16" i="1"/>
  <c r="J10" i="1"/>
  <c r="J11" i="1"/>
  <c r="J12" i="1"/>
  <c r="J17" i="1"/>
  <c r="J9" i="1"/>
  <c r="M3" i="1" l="1"/>
  <c r="M2" i="1"/>
  <c r="M4" i="1" l="1"/>
</calcChain>
</file>

<file path=xl/sharedStrings.xml><?xml version="1.0" encoding="utf-8"?>
<sst xmlns="http://schemas.openxmlformats.org/spreadsheetml/2006/main" count="1798" uniqueCount="339">
  <si>
    <t>Data</t>
  </si>
  <si>
    <t>Veículo</t>
  </si>
  <si>
    <t>Cor</t>
  </si>
  <si>
    <t>Placa</t>
  </si>
  <si>
    <t>Tipo de lavagem</t>
  </si>
  <si>
    <t>Dias da semana</t>
  </si>
  <si>
    <t>Valor</t>
  </si>
  <si>
    <t>Responsável</t>
  </si>
  <si>
    <t>Observação</t>
  </si>
  <si>
    <t>Palio</t>
  </si>
  <si>
    <t>Branco</t>
  </si>
  <si>
    <t>Simples</t>
  </si>
  <si>
    <t>Segunda a Sexta</t>
  </si>
  <si>
    <t>Carlos</t>
  </si>
  <si>
    <t>Uno</t>
  </si>
  <si>
    <t>Gol</t>
  </si>
  <si>
    <t>Fiorino</t>
  </si>
  <si>
    <t>Especial</t>
  </si>
  <si>
    <t>Rótulos de Linha</t>
  </si>
  <si>
    <t>(vazio)</t>
  </si>
  <si>
    <t>Contagem de Data</t>
  </si>
  <si>
    <t>Validação</t>
  </si>
  <si>
    <t>OXD5117</t>
  </si>
  <si>
    <t>HOE4248</t>
  </si>
  <si>
    <t>OXD5502</t>
  </si>
  <si>
    <t>HOE3654</t>
  </si>
  <si>
    <t>HNT4684</t>
  </si>
  <si>
    <t>Strada</t>
  </si>
  <si>
    <t>PYM2317</t>
  </si>
  <si>
    <t>Onix</t>
  </si>
  <si>
    <t>Prata</t>
  </si>
  <si>
    <t>OLV3144</t>
  </si>
  <si>
    <t>Siena</t>
  </si>
  <si>
    <t>OLW1074</t>
  </si>
  <si>
    <t>OLV3146</t>
  </si>
  <si>
    <t>HLC6553</t>
  </si>
  <si>
    <t>PXK8658</t>
  </si>
  <si>
    <t>HB20</t>
  </si>
  <si>
    <t>OMH6929</t>
  </si>
  <si>
    <t>OXG5686</t>
  </si>
  <si>
    <t>OLW1073</t>
  </si>
  <si>
    <t>OXD5463</t>
  </si>
  <si>
    <t>HIG8381</t>
  </si>
  <si>
    <t>OMH6874</t>
  </si>
  <si>
    <t>OXD5113</t>
  </si>
  <si>
    <t>HIZ6323</t>
  </si>
  <si>
    <t>Preto</t>
  </si>
  <si>
    <t>OMH6931</t>
  </si>
  <si>
    <t>MJV0883</t>
  </si>
  <si>
    <t>Sandero</t>
  </si>
  <si>
    <t>PUB9268</t>
  </si>
  <si>
    <t>Montana</t>
  </si>
  <si>
    <t>HLC6635</t>
  </si>
  <si>
    <t>HIG8517</t>
  </si>
  <si>
    <t>Celta</t>
  </si>
  <si>
    <t>PXK8686</t>
  </si>
  <si>
    <t>Cinza</t>
  </si>
  <si>
    <t>OXD5466</t>
  </si>
  <si>
    <t>OXD5190</t>
  </si>
  <si>
    <t>HIG6172</t>
  </si>
  <si>
    <t>OXD5087</t>
  </si>
  <si>
    <t>PVW6461</t>
  </si>
  <si>
    <t>Prisma</t>
  </si>
  <si>
    <t>OXD5527</t>
  </si>
  <si>
    <t>PUB9244</t>
  </si>
  <si>
    <t>HLC6634</t>
  </si>
  <si>
    <t>OMH6911</t>
  </si>
  <si>
    <t>PXK8665</t>
  </si>
  <si>
    <t>OXD4982</t>
  </si>
  <si>
    <t>OLU3011</t>
  </si>
  <si>
    <t>OXD5501</t>
  </si>
  <si>
    <t>HNT4911</t>
  </si>
  <si>
    <t>OXD5537</t>
  </si>
  <si>
    <t>OLW1077</t>
  </si>
  <si>
    <t>OLW1079</t>
  </si>
  <si>
    <t>OXG3695</t>
  </si>
  <si>
    <t>Corolla</t>
  </si>
  <si>
    <t>OXD4822</t>
  </si>
  <si>
    <t>OXH1005</t>
  </si>
  <si>
    <t>PXK8675</t>
  </si>
  <si>
    <t>OXD4829</t>
  </si>
  <si>
    <t>OXH1941</t>
  </si>
  <si>
    <t>Cobalt</t>
  </si>
  <si>
    <t>OXD5096</t>
  </si>
  <si>
    <t>OXD5379</t>
  </si>
  <si>
    <t>OXD4832</t>
  </si>
  <si>
    <t>HLC6555</t>
  </si>
  <si>
    <t>PYZ8203</t>
  </si>
  <si>
    <t>OXD5559</t>
  </si>
  <si>
    <t>PXI8169</t>
  </si>
  <si>
    <t>OMH5951</t>
  </si>
  <si>
    <t>HLC7004</t>
  </si>
  <si>
    <t>OXH1929</t>
  </si>
  <si>
    <t>HLC6597</t>
  </si>
  <si>
    <t>GED6157</t>
  </si>
  <si>
    <t>PWX3173</t>
  </si>
  <si>
    <t>OXD5194</t>
  </si>
  <si>
    <t>GQR6720</t>
  </si>
  <si>
    <t>HNT4883</t>
  </si>
  <si>
    <t>HLC6609</t>
  </si>
  <si>
    <t>HNT4906</t>
  </si>
  <si>
    <t>OXD5458</t>
  </si>
  <si>
    <t>GQR6703</t>
  </si>
  <si>
    <t>OLV3143</t>
  </si>
  <si>
    <t>HNT4913</t>
  </si>
  <si>
    <t>HET5638</t>
  </si>
  <si>
    <t>OXD5358</t>
  </si>
  <si>
    <t>PXK8680</t>
  </si>
  <si>
    <t>PUF2884</t>
  </si>
  <si>
    <t>OLV3152</t>
  </si>
  <si>
    <t>HLC6573</t>
  </si>
  <si>
    <t>HOE3653</t>
  </si>
  <si>
    <t>OXE5561</t>
  </si>
  <si>
    <t>HIG8387</t>
  </si>
  <si>
    <t>OXD5143</t>
  </si>
  <si>
    <t>HBW9510</t>
  </si>
  <si>
    <t>HOP3610</t>
  </si>
  <si>
    <t>HIG8515</t>
  </si>
  <si>
    <t>OXD5497</t>
  </si>
  <si>
    <t>OLU2940</t>
  </si>
  <si>
    <t>OXD5346</t>
  </si>
  <si>
    <t>OXD5418</t>
  </si>
  <si>
    <t>HIG8465</t>
  </si>
  <si>
    <t>OXH4931</t>
  </si>
  <si>
    <t>PXK8687</t>
  </si>
  <si>
    <t>OXD5407</t>
  </si>
  <si>
    <t>HJW8503</t>
  </si>
  <si>
    <t>HES0942</t>
  </si>
  <si>
    <t>HLC6473</t>
  </si>
  <si>
    <t>HOE3655</t>
  </si>
  <si>
    <t>OXG3571</t>
  </si>
  <si>
    <t>OLU2975</t>
  </si>
  <si>
    <t>HET5634</t>
  </si>
  <si>
    <t>OXG5719</t>
  </si>
  <si>
    <t>HBG8980</t>
  </si>
  <si>
    <t>OLR1074</t>
  </si>
  <si>
    <t>HLC6559</t>
  </si>
  <si>
    <t>HNT4908</t>
  </si>
  <si>
    <t>HLC6566</t>
  </si>
  <si>
    <t>OMH5963</t>
  </si>
  <si>
    <t>HIG9200</t>
  </si>
  <si>
    <t>OLU3001</t>
  </si>
  <si>
    <t>HOE3660</t>
  </si>
  <si>
    <t>OXD4995</t>
  </si>
  <si>
    <t>ORA2009</t>
  </si>
  <si>
    <t>OXD4921</t>
  </si>
  <si>
    <t>HLU2939</t>
  </si>
  <si>
    <t>Palio Week</t>
  </si>
  <si>
    <t>Verde</t>
  </si>
  <si>
    <t>HGB5229</t>
  </si>
  <si>
    <t>OXD5388</t>
  </si>
  <si>
    <t>HJW8506</t>
  </si>
  <si>
    <t>OLU2993</t>
  </si>
  <si>
    <t>OXD5420</t>
  </si>
  <si>
    <t>OXD5012</t>
  </si>
  <si>
    <t>HLC6608</t>
  </si>
  <si>
    <t>OXD5415</t>
  </si>
  <si>
    <t>OXG5733</t>
  </si>
  <si>
    <t>OXD5208</t>
  </si>
  <si>
    <t>OXD5368</t>
  </si>
  <si>
    <t>PUA5760</t>
  </si>
  <si>
    <t>Fusion</t>
  </si>
  <si>
    <t>HOE4325</t>
  </si>
  <si>
    <t>OLR2562</t>
  </si>
  <si>
    <t>Sandeiro</t>
  </si>
  <si>
    <t>OXD5101</t>
  </si>
  <si>
    <t>OMH5954</t>
  </si>
  <si>
    <t>PXK8696</t>
  </si>
  <si>
    <t>HIG8392</t>
  </si>
  <si>
    <t>HIG9197</t>
  </si>
  <si>
    <t>HOE2088</t>
  </si>
  <si>
    <t>HOE2317</t>
  </si>
  <si>
    <t>OMH6881</t>
  </si>
  <si>
    <t>HGB5216</t>
  </si>
  <si>
    <t>HNT4695</t>
  </si>
  <si>
    <t>OXD5427</t>
  </si>
  <si>
    <t>PUA5761</t>
  </si>
  <si>
    <t>OLR2559</t>
  </si>
  <si>
    <t>OXH1927</t>
  </si>
  <si>
    <t>OLR2472</t>
  </si>
  <si>
    <t>OLR2401</t>
  </si>
  <si>
    <t>OMC3962</t>
  </si>
  <si>
    <t>OXD5374</t>
  </si>
  <si>
    <t>OLR2464</t>
  </si>
  <si>
    <t>OLW1071</t>
  </si>
  <si>
    <t>PXK8681</t>
  </si>
  <si>
    <t>HBW9738</t>
  </si>
  <si>
    <t>HOE2923</t>
  </si>
  <si>
    <t>HNT4696</t>
  </si>
  <si>
    <t>HOE2927</t>
  </si>
  <si>
    <t>OMH5960</t>
  </si>
  <si>
    <t>GTO1731</t>
  </si>
  <si>
    <t>OXD5439</t>
  </si>
  <si>
    <t>OXE5532</t>
  </si>
  <si>
    <t>HOE3665</t>
  </si>
  <si>
    <t>OXD5039</t>
  </si>
  <si>
    <t>OMH6919</t>
  </si>
  <si>
    <t>OLS7830</t>
  </si>
  <si>
    <t>HIG8459</t>
  </si>
  <si>
    <t>HGB5228</t>
  </si>
  <si>
    <t>OXD5058</t>
  </si>
  <si>
    <t>OXD5121</t>
  </si>
  <si>
    <t>HIG8398</t>
  </si>
  <si>
    <t>OLS7768</t>
  </si>
  <si>
    <t>OXD5067</t>
  </si>
  <si>
    <t>OXD5355</t>
  </si>
  <si>
    <t>GQR6744</t>
  </si>
  <si>
    <t>OLR2451</t>
  </si>
  <si>
    <t>OXG3575</t>
  </si>
  <si>
    <t>OXD4968</t>
  </si>
  <si>
    <t>DMO0185</t>
  </si>
  <si>
    <t>Astra</t>
  </si>
  <si>
    <t>Azul</t>
  </si>
  <si>
    <t>HOE4246</t>
  </si>
  <si>
    <t>HOE2086</t>
  </si>
  <si>
    <t>HIG8346</t>
  </si>
  <si>
    <t>OMH6937</t>
  </si>
  <si>
    <t>HOE3649</t>
  </si>
  <si>
    <t>PXJ8159</t>
  </si>
  <si>
    <t>OLV3141</t>
  </si>
  <si>
    <t>HOE4250</t>
  </si>
  <si>
    <t>HOE4323</t>
  </si>
  <si>
    <t>HBW9735</t>
  </si>
  <si>
    <t>HIG8382</t>
  </si>
  <si>
    <t>HIG9381</t>
  </si>
  <si>
    <t>HLC8255</t>
  </si>
  <si>
    <t>HNT4474</t>
  </si>
  <si>
    <t>HOE4237</t>
  </si>
  <si>
    <t>OXD5062</t>
  </si>
  <si>
    <t>GQR9992</t>
  </si>
  <si>
    <t>OXD5134</t>
  </si>
  <si>
    <t>OMH6851</t>
  </si>
  <si>
    <t>HBW9734</t>
  </si>
  <si>
    <t>HLC6650</t>
  </si>
  <si>
    <t>PVW5338</t>
  </si>
  <si>
    <t>OLV3154</t>
  </si>
  <si>
    <t>HNT4385</t>
  </si>
  <si>
    <t>OMH2358</t>
  </si>
  <si>
    <t>HLC6653</t>
  </si>
  <si>
    <t>OLU3036</t>
  </si>
  <si>
    <t>OXD4805</t>
  </si>
  <si>
    <t>HIG8349</t>
  </si>
  <si>
    <t>OXD5001</t>
  </si>
  <si>
    <t>OXD5360</t>
  </si>
  <si>
    <t>OXD4853</t>
  </si>
  <si>
    <t>OMH6519</t>
  </si>
  <si>
    <t>OXD4959</t>
  </si>
  <si>
    <t>OLR2422</t>
  </si>
  <si>
    <t>PVW5351</t>
  </si>
  <si>
    <t>HIG6529</t>
  </si>
  <si>
    <t>OlR2464</t>
  </si>
  <si>
    <t>HOE4324</t>
  </si>
  <si>
    <t>OXD4850</t>
  </si>
  <si>
    <t>OXD5149</t>
  </si>
  <si>
    <t>HLC6552</t>
  </si>
  <si>
    <t>PVW3033</t>
  </si>
  <si>
    <t>PVW5349</t>
  </si>
  <si>
    <t>palio</t>
  </si>
  <si>
    <t>OXD5185</t>
  </si>
  <si>
    <t>HLC6560</t>
  </si>
  <si>
    <t>OXE55</t>
  </si>
  <si>
    <t>OWP5760</t>
  </si>
  <si>
    <t>OXD5332</t>
  </si>
  <si>
    <t>GQR6722</t>
  </si>
  <si>
    <t>HLC6586</t>
  </si>
  <si>
    <t>OXD5505</t>
  </si>
  <si>
    <t>OLV3158</t>
  </si>
  <si>
    <t>uno</t>
  </si>
  <si>
    <t>OMH6864</t>
  </si>
  <si>
    <t>OLR7562</t>
  </si>
  <si>
    <t>HIG8401</t>
  </si>
  <si>
    <t>PXK8683</t>
  </si>
  <si>
    <t>OMH6908</t>
  </si>
  <si>
    <t>HLC7002</t>
  </si>
  <si>
    <t>HFZ0547</t>
  </si>
  <si>
    <t>OMH6856</t>
  </si>
  <si>
    <t>OXI2707</t>
  </si>
  <si>
    <t>HIG8467</t>
  </si>
  <si>
    <t>OMH6903</t>
  </si>
  <si>
    <t>OLS7761</t>
  </si>
  <si>
    <t>OXD5389</t>
  </si>
  <si>
    <t>HIG8513</t>
  </si>
  <si>
    <t>OXH1989</t>
  </si>
  <si>
    <t>PUD1869</t>
  </si>
  <si>
    <t>HIA9123</t>
  </si>
  <si>
    <t>Não consta</t>
  </si>
  <si>
    <t>Consta</t>
  </si>
  <si>
    <t>Total Geral</t>
  </si>
  <si>
    <t>PZI6995</t>
  </si>
  <si>
    <t>HLC6581</t>
  </si>
  <si>
    <t>HOG4324</t>
  </si>
  <si>
    <t>OLR2477</t>
  </si>
  <si>
    <t>PZZ2872</t>
  </si>
  <si>
    <t>PWX3175</t>
  </si>
  <si>
    <t>HBG5224</t>
  </si>
  <si>
    <t>PZZ2875</t>
  </si>
  <si>
    <t>GFR8584</t>
  </si>
  <si>
    <t>PZZ2857</t>
  </si>
  <si>
    <t>PZZ2866</t>
  </si>
  <si>
    <t>March</t>
  </si>
  <si>
    <t>GEE4776</t>
  </si>
  <si>
    <t>PXK8649</t>
  </si>
  <si>
    <t>PZZ2876</t>
  </si>
  <si>
    <t>OXH0999</t>
  </si>
  <si>
    <t>OLU2991</t>
  </si>
  <si>
    <t>PYU9991</t>
  </si>
  <si>
    <t>OXD5512</t>
  </si>
  <si>
    <t>PZJ4683</t>
  </si>
  <si>
    <t>HIG8462</t>
  </si>
  <si>
    <t>HBG5229</t>
  </si>
  <si>
    <t>OMH5948</t>
  </si>
  <si>
    <t>OXD5142</t>
  </si>
  <si>
    <t>HOE4421</t>
  </si>
  <si>
    <t>Kombi</t>
  </si>
  <si>
    <t>OMH6972</t>
  </si>
  <si>
    <t>PXV5178</t>
  </si>
  <si>
    <t>PZT1387</t>
  </si>
  <si>
    <t>GTO1739</t>
  </si>
  <si>
    <t>PZZ2858</t>
  </si>
  <si>
    <t>City</t>
  </si>
  <si>
    <t>QMS4073</t>
  </si>
  <si>
    <t>PZZ2869</t>
  </si>
  <si>
    <t>PYZ8189</t>
  </si>
  <si>
    <t>PZN3332</t>
  </si>
  <si>
    <t>OMH6917</t>
  </si>
  <si>
    <t>Sentra</t>
  </si>
  <si>
    <t>HNX9260</t>
  </si>
  <si>
    <t>OLU1073</t>
  </si>
  <si>
    <t>Sábado</t>
  </si>
  <si>
    <t>OXD4858</t>
  </si>
  <si>
    <t>Moby</t>
  </si>
  <si>
    <t>OXD4924</t>
  </si>
  <si>
    <t>PYV8538</t>
  </si>
  <si>
    <t>Particular</t>
  </si>
  <si>
    <t>PYM2308</t>
  </si>
  <si>
    <t>HOC1702</t>
  </si>
  <si>
    <t>OXD4866</t>
  </si>
  <si>
    <t>GVF7667</t>
  </si>
  <si>
    <t>OLU3060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</si>
</sst>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2" fillId="2" borderId="0" xfId="0" applyFont="1" applyFill="1" applyAlignment="1" applyProtection="1">
      <alignment horizontal="center" vertical="center"/>
    </xf>
    <xf numFmtId="44" fontId="2" fillId="2" borderId="0" xfId="2" applyFont="1" applyFill="1" applyAlignment="1" applyProtection="1">
      <alignment horizontal="center" vertical="center"/>
    </xf>
    <xf numFmtId="0" fontId="3" fillId="0" borderId="0" xfId="0" applyFont="1"/>
    <xf numFmtId="14" fontId="3" fillId="0" borderId="0" xfId="0" applyNumberFormat="1" applyFont="1"/>
    <xf numFmtId="44" fontId="3" fillId="0" borderId="0" xfId="3" applyFont="1"/>
    <xf numFmtId="0" fontId="3" fillId="0" borderId="0" xfId="0" applyFont="1" applyAlignment="1">
      <alignment horizontal="center"/>
    </xf>
    <xf numFmtId="0" fontId="3" fillId="3" borderId="0" xfId="0" applyFont="1" applyFill="1"/>
    <xf numFmtId="44" fontId="3" fillId="3" borderId="0" xfId="0" applyNumberFormat="1" applyFont="1" applyFill="1"/>
    <xf numFmtId="44" fontId="3" fillId="0" borderId="0" xfId="2" applyFont="1"/>
    <xf numFmtId="0" fontId="0" fillId="0" borderId="0" xfId="0" applyFont="1"/>
    <xf numFmtId="44" fontId="3" fillId="0" borderId="0" xfId="0" applyNumberFormat="1" applyFont="1"/>
    <xf numFmtId="14" fontId="3" fillId="3" borderId="0" xfId="0" applyNumberFormat="1" applyFont="1" applyFill="1"/>
    <xf numFmtId="0" fontId="0" fillId="3" borderId="0" xfId="0" applyFont="1" applyFill="1"/>
    <xf numFmtId="44" fontId="3" fillId="3" borderId="0" xfId="3" applyFont="1" applyFill="1"/>
  </cellXfs>
  <cellStyles count="5">
    <cellStyle name="Moeda" xfId="2" builtinId="4"/>
    <cellStyle name="Moeda 2" xfId="1" xr:uid="{00000000-0005-0000-0000-000001000000}"/>
    <cellStyle name="Moeda 2 2" xfId="3" xr:uid="{00000000-0005-0000-0000-000002000000}"/>
    <cellStyle name="Moeda 3" xfId="4" xr:uid="{00000000-0005-0000-0000-000003000000}"/>
    <cellStyle name="Normal" xfId="0" builtinId="0"/>
  </cellStyles>
  <dxfs count="2">
    <dxf>
      <fill>
        <patternFill>
          <bgColor rgb="FFFFB7B7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Lavagem Outubro 2017.xlsx]Planilha2!Tabela dinâmica2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por dia - Setembro 2017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layout>
            <c:manualLayout>
              <c:x val="-3.0555555555555568E-2"/>
              <c:y val="-4.6296296296296294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-3.888888888888889E-2"/>
              <c:y val="-3.2407407407407406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3.6111111111111163E-2"/>
              <c:y val="-2.3148148148148192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2.5000000000000001E-2"/>
              <c:y val="-3.7037037037037125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-2.7777777777777776E-2"/>
              <c:y val="-1.8518518518518517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  <c:pivotFmt>
        <c:idx val="7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-3.3333333333333333E-2"/>
              <c:y val="-4.6296296296296294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-3.0555555555555555E-2"/>
              <c:y val="-4.1666666666666685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-3.8888888888888938E-2"/>
              <c:y val="-4.6296296296296315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-3.0555555555555555E-2"/>
              <c:y val="-4.1666666666666706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-2.2222222222222223E-2"/>
              <c:y val="-3.7037037037037035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  <c:spPr>
          <a:ln w="22225" cap="rnd">
            <a:solidFill>
              <a:schemeClr val="accent1"/>
            </a:solidFill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  <c:dLbl>
          <c:idx val="0"/>
          <c:layout>
            <c:manualLayout>
              <c:x val="-2.3088023088023105E-2"/>
              <c:y val="-3.12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  <c:dLbl>
          <c:idx val="0"/>
          <c:layout>
            <c:manualLayout>
              <c:x val="-2.3088023088023088E-2"/>
              <c:y val="-2.777777777777777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  <c:dLbl>
          <c:idx val="0"/>
          <c:layout>
            <c:manualLayout>
              <c:x val="-2.5012025012025013E-2"/>
              <c:y val="-3.124999999999996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  <c:dLbl>
          <c:idx val="0"/>
          <c:layout>
            <c:manualLayout>
              <c:x val="-1.7316017316017316E-2"/>
              <c:y val="-2.43055555555555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  <c:dLbl>
          <c:idx val="0"/>
          <c:layout>
            <c:manualLayout>
              <c:x val="-1.7316017316017385E-2"/>
              <c:y val="-2.777777777777784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32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33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34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35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36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37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38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39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40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41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42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43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44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45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46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47"/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48"/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49"/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50"/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51"/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52"/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53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54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55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56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57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58"/>
        <c:spPr>
          <a:noFill/>
          <a:ln w="22225" cap="rnd" cmpd="sng" algn="ctr">
            <a:solidFill>
              <a:schemeClr val="accent1"/>
            </a:solidFill>
            <a:miter lim="800000"/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59"/>
        <c:spPr>
          <a:ln w="22225" cap="rnd">
            <a:solidFill>
              <a:schemeClr val="accent1"/>
            </a:solidFill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60"/>
        <c:spPr>
          <a:ln w="22225" cap="rnd">
            <a:solidFill>
              <a:schemeClr val="accent1"/>
            </a:solidFill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61"/>
        <c:spPr>
          <a:ln w="22225" cap="rnd">
            <a:solidFill>
              <a:schemeClr val="accent1"/>
            </a:solidFill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62"/>
        <c:spPr>
          <a:ln w="22225" cap="rnd">
            <a:solidFill>
              <a:schemeClr val="accent1"/>
            </a:solidFill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63"/>
        <c:spPr>
          <a:ln w="22225" cap="rnd">
            <a:solidFill>
              <a:schemeClr val="accent1"/>
            </a:solidFill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  <c:pivotFmt>
        <c:idx val="64"/>
        <c:spPr>
          <a:ln w="22225" cap="rnd">
            <a:solidFill>
              <a:schemeClr val="accent1"/>
            </a:solidFill>
          </a:ln>
          <a:effectLst>
            <a:glow rad="139700">
              <a:schemeClr val="accent1">
                <a:satMod val="175000"/>
                <a:alpha val="14000"/>
              </a:schemeClr>
            </a:glow>
          </a:effectLst>
        </c:spPr>
        <c:marker>
          <c:symbol val="circle"/>
          <c:size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Planilha2!$B$3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0"/>
            <c:marker>
              <c:symbol val="circle"/>
              <c:size val="4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1-4816-4C7C-A3F7-9CF49623C90F}"/>
              </c:ext>
            </c:extLst>
          </c:dPt>
          <c:dPt>
            <c:idx val="1"/>
            <c:marker>
              <c:symbol val="circle"/>
              <c:size val="4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2-4816-4C7C-A3F7-9CF49623C90F}"/>
              </c:ext>
            </c:extLst>
          </c:dPt>
          <c:dPt>
            <c:idx val="2"/>
            <c:marker>
              <c:symbol val="circle"/>
              <c:size val="4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4816-4C7C-A3F7-9CF49623C90F}"/>
              </c:ext>
            </c:extLst>
          </c:dPt>
          <c:dPt>
            <c:idx val="3"/>
            <c:marker>
              <c:symbol val="circle"/>
              <c:size val="4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4-4816-4C7C-A3F7-9CF49623C90F}"/>
              </c:ext>
            </c:extLst>
          </c:dPt>
          <c:dPt>
            <c:idx val="4"/>
            <c:marker>
              <c:symbol val="circle"/>
              <c:size val="4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4816-4C7C-A3F7-9CF49623C90F}"/>
              </c:ext>
            </c:extLst>
          </c:dPt>
          <c:dPt>
            <c:idx val="5"/>
            <c:marker>
              <c:symbol val="circle"/>
              <c:size val="4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solidFill>
                  <a:schemeClr val="accent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E7E4-44AA-B444-5049C596C6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Planilha2!$A$4:$A$28</c:f>
              <c:strCache>
                <c:ptCount val="24"/>
                <c:pt idx="0">
                  <c:v>01/09/2017</c:v>
                </c:pt>
                <c:pt idx="1">
                  <c:v>04/09/2017</c:v>
                </c:pt>
                <c:pt idx="2">
                  <c:v>05/09/2017</c:v>
                </c:pt>
                <c:pt idx="3">
                  <c:v>06/09/2017</c:v>
                </c:pt>
                <c:pt idx="4">
                  <c:v>08/09/2017</c:v>
                </c:pt>
                <c:pt idx="5">
                  <c:v>09/09/2017</c:v>
                </c:pt>
                <c:pt idx="6">
                  <c:v>11/09/2017</c:v>
                </c:pt>
                <c:pt idx="7">
                  <c:v>12/09/2017</c:v>
                </c:pt>
                <c:pt idx="8">
                  <c:v>13/09/2017</c:v>
                </c:pt>
                <c:pt idx="9">
                  <c:v>14/09/2017</c:v>
                </c:pt>
                <c:pt idx="10">
                  <c:v>15/09/2017</c:v>
                </c:pt>
                <c:pt idx="11">
                  <c:v>16/09/2017</c:v>
                </c:pt>
                <c:pt idx="12">
                  <c:v>18/09/2017</c:v>
                </c:pt>
                <c:pt idx="13">
                  <c:v>19/09/2017</c:v>
                </c:pt>
                <c:pt idx="14">
                  <c:v>20/09/2017</c:v>
                </c:pt>
                <c:pt idx="15">
                  <c:v>21/09/2017</c:v>
                </c:pt>
                <c:pt idx="16">
                  <c:v>22/09/2017</c:v>
                </c:pt>
                <c:pt idx="17">
                  <c:v>23/09/2017</c:v>
                </c:pt>
                <c:pt idx="18">
                  <c:v>25/09/2017</c:v>
                </c:pt>
                <c:pt idx="19">
                  <c:v>26/09/2017</c:v>
                </c:pt>
                <c:pt idx="20">
                  <c:v>27/09/2017</c:v>
                </c:pt>
                <c:pt idx="21">
                  <c:v>29/09/2017</c:v>
                </c:pt>
                <c:pt idx="22">
                  <c:v>30/09/2017</c:v>
                </c:pt>
                <c:pt idx="23">
                  <c:v>(vazio)</c:v>
                </c:pt>
              </c:strCache>
            </c:strRef>
          </c:cat>
          <c:val>
            <c:numRef>
              <c:f>Planilha2!$B$4:$B$28</c:f>
              <c:numCache>
                <c:formatCode>General</c:formatCode>
                <c:ptCount val="2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4</c:v>
                </c:pt>
                <c:pt idx="20">
                  <c:v>2</c:v>
                </c:pt>
                <c:pt idx="21">
                  <c:v>5</c:v>
                </c:pt>
                <c:pt idx="2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16-4C7C-A3F7-9CF49623C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47096"/>
        <c:axId val="191342832"/>
      </c:lineChart>
      <c:catAx>
        <c:axId val="1913470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342832"/>
        <c:crosses val="autoZero"/>
        <c:auto val="1"/>
        <c:lblAlgn val="ctr"/>
        <c:lblOffset val="100"/>
        <c:noMultiLvlLbl val="0"/>
      </c:catAx>
      <c:valAx>
        <c:axId val="191342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 de veículos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347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2</xdr:row>
      <xdr:rowOff>9525</xdr:rowOff>
    </xdr:from>
    <xdr:to>
      <xdr:col>13</xdr:col>
      <xdr:colOff>381000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2327813-E768-4AA0-9478-FB113BC055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698801</xdr:colOff>
      <xdr:row>11</xdr:row>
      <xdr:rowOff>19050</xdr:rowOff>
    </xdr:from>
    <xdr:to>
      <xdr:col>13</xdr:col>
      <xdr:colOff>377523</xdr:colOff>
      <xdr:row>11</xdr:row>
      <xdr:rowOff>19050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641F21B9-2D7C-431B-81E1-96424B182A62}"/>
            </a:ext>
          </a:extLst>
        </xdr:cNvPr>
        <xdr:cNvCxnSpPr/>
      </xdr:nvCxnSpPr>
      <xdr:spPr>
        <a:xfrm>
          <a:off x="3061001" y="2114550"/>
          <a:ext cx="6765322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13</xdr:col>
      <xdr:colOff>85725</xdr:colOff>
      <xdr:row>4</xdr:row>
      <xdr:rowOff>38100</xdr:rowOff>
    </xdr:from>
    <xdr:ext cx="327654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68577D5F-6156-4814-BE9D-15DA3B60700B}"/>
            </a:ext>
          </a:extLst>
        </xdr:cNvPr>
        <xdr:cNvSpPr txBox="1"/>
      </xdr:nvSpPr>
      <xdr:spPr>
        <a:xfrm>
          <a:off x="9534525" y="80010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>
              <a:solidFill>
                <a:schemeClr val="bg1">
                  <a:lumMod val="85000"/>
                </a:schemeClr>
              </a:solidFill>
            </a:rPr>
            <a:t>12</a:t>
          </a:r>
        </a:p>
      </xdr:txBody>
    </xdr:sp>
    <xdr:clientData/>
  </xdr:oneCellAnchor>
  <xdr:twoCellAnchor>
    <xdr:from>
      <xdr:col>2</xdr:col>
      <xdr:colOff>708326</xdr:colOff>
      <xdr:row>5</xdr:row>
      <xdr:rowOff>85725</xdr:rowOff>
    </xdr:from>
    <xdr:to>
      <xdr:col>13</xdr:col>
      <xdr:colOff>387048</xdr:colOff>
      <xdr:row>5</xdr:row>
      <xdr:rowOff>85725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44BDD4C1-454D-4DD6-A8F7-6D40EA5A3259}"/>
            </a:ext>
          </a:extLst>
        </xdr:cNvPr>
        <xdr:cNvCxnSpPr/>
      </xdr:nvCxnSpPr>
      <xdr:spPr>
        <a:xfrm>
          <a:off x="3070526" y="1038225"/>
          <a:ext cx="6765322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78190</xdr:colOff>
      <xdr:row>22</xdr:row>
      <xdr:rowOff>66675</xdr:rowOff>
    </xdr:from>
    <xdr:to>
      <xdr:col>3</xdr:col>
      <xdr:colOff>369485</xdr:colOff>
      <xdr:row>22</xdr:row>
      <xdr:rowOff>66675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0E829823-844F-4044-B85B-C46E076557C2}"/>
            </a:ext>
          </a:extLst>
        </xdr:cNvPr>
        <xdr:cNvCxnSpPr/>
      </xdr:nvCxnSpPr>
      <xdr:spPr>
        <a:xfrm>
          <a:off x="3154765" y="4257675"/>
          <a:ext cx="291295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78190</xdr:colOff>
      <xdr:row>22</xdr:row>
      <xdr:rowOff>66675</xdr:rowOff>
    </xdr:from>
    <xdr:to>
      <xdr:col>7</xdr:col>
      <xdr:colOff>369485</xdr:colOff>
      <xdr:row>22</xdr:row>
      <xdr:rowOff>66675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A86264AD-3ED9-491A-929C-4456DFD031BE}"/>
            </a:ext>
          </a:extLst>
        </xdr:cNvPr>
        <xdr:cNvCxnSpPr/>
      </xdr:nvCxnSpPr>
      <xdr:spPr>
        <a:xfrm>
          <a:off x="5764615" y="4257675"/>
          <a:ext cx="291295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3</xdr:col>
      <xdr:colOff>304799</xdr:colOff>
      <xdr:row>21</xdr:row>
      <xdr:rowOff>114300</xdr:rowOff>
    </xdr:from>
    <xdr:ext cx="695325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93C75617-AB9B-4F1F-9E47-803A2EA68E2F}"/>
            </a:ext>
          </a:extLst>
        </xdr:cNvPr>
        <xdr:cNvSpPr txBox="1"/>
      </xdr:nvSpPr>
      <xdr:spPr>
        <a:xfrm>
          <a:off x="3381374" y="4114800"/>
          <a:ext cx="695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>
              <a:solidFill>
                <a:schemeClr val="bg1">
                  <a:lumMod val="85000"/>
                </a:schemeClr>
              </a:solidFill>
            </a:rPr>
            <a:t>Meta</a:t>
          </a:r>
        </a:p>
      </xdr:txBody>
    </xdr:sp>
    <xdr:clientData/>
  </xdr:oneCellAnchor>
  <xdr:oneCellAnchor>
    <xdr:from>
      <xdr:col>7</xdr:col>
      <xdr:colOff>314324</xdr:colOff>
      <xdr:row>21</xdr:row>
      <xdr:rowOff>114300</xdr:rowOff>
    </xdr:from>
    <xdr:ext cx="695325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7646C735-8609-470F-B9F0-FC58645F7656}"/>
            </a:ext>
          </a:extLst>
        </xdr:cNvPr>
        <xdr:cNvSpPr txBox="1"/>
      </xdr:nvSpPr>
      <xdr:spPr>
        <a:xfrm>
          <a:off x="6000749" y="4114800"/>
          <a:ext cx="695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>
              <a:solidFill>
                <a:schemeClr val="bg1">
                  <a:lumMod val="85000"/>
                </a:schemeClr>
              </a:solidFill>
            </a:rPr>
            <a:t>Média</a:t>
          </a:r>
        </a:p>
      </xdr:txBody>
    </xdr:sp>
    <xdr:clientData/>
  </xdr:oneCellAnchor>
  <xdr:twoCellAnchor>
    <xdr:from>
      <xdr:col>11</xdr:col>
      <xdr:colOff>411565</xdr:colOff>
      <xdr:row>22</xdr:row>
      <xdr:rowOff>66675</xdr:rowOff>
    </xdr:from>
    <xdr:to>
      <xdr:col>12</xdr:col>
      <xdr:colOff>93260</xdr:colOff>
      <xdr:row>22</xdr:row>
      <xdr:rowOff>66675</xdr:rowOff>
    </xdr:to>
    <xdr:cxnSp macro="">
      <xdr:nvCxnSpPr>
        <xdr:cNvPr id="10" name="Conector reto 9">
          <a:extLst>
            <a:ext uri="{FF2B5EF4-FFF2-40B4-BE49-F238E27FC236}">
              <a16:creationId xmlns:a16="http://schemas.microsoft.com/office/drawing/2014/main" id="{4889544E-AC34-4360-818B-8ACF4388282C}"/>
            </a:ext>
          </a:extLst>
        </xdr:cNvPr>
        <xdr:cNvCxnSpPr/>
      </xdr:nvCxnSpPr>
      <xdr:spPr>
        <a:xfrm>
          <a:off x="8641165" y="4257675"/>
          <a:ext cx="291295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38099</xdr:colOff>
      <xdr:row>21</xdr:row>
      <xdr:rowOff>114300</xdr:rowOff>
    </xdr:from>
    <xdr:ext cx="809626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9D5C9A32-FCF5-496B-8E0D-B5C7C57DF782}"/>
            </a:ext>
          </a:extLst>
        </xdr:cNvPr>
        <xdr:cNvSpPr txBox="1"/>
      </xdr:nvSpPr>
      <xdr:spPr>
        <a:xfrm>
          <a:off x="8877299" y="4114800"/>
          <a:ext cx="8096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>
              <a:solidFill>
                <a:schemeClr val="bg1">
                  <a:lumMod val="85000"/>
                </a:schemeClr>
              </a:solidFill>
            </a:rPr>
            <a:t>Realizado</a:t>
          </a:r>
        </a:p>
      </xdr:txBody>
    </xdr:sp>
    <xdr:clientData/>
  </xdr:oneCellAnchor>
  <xdr:oneCellAnchor>
    <xdr:from>
      <xdr:col>13</xdr:col>
      <xdr:colOff>57150</xdr:colOff>
      <xdr:row>9</xdr:row>
      <xdr:rowOff>152400</xdr:rowOff>
    </xdr:from>
    <xdr:ext cx="362856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7AF9A456-4A20-4D37-AD4F-8E406616D8C5}"/>
            </a:ext>
          </a:extLst>
        </xdr:cNvPr>
        <xdr:cNvSpPr txBox="1"/>
      </xdr:nvSpPr>
      <xdr:spPr>
        <a:xfrm>
          <a:off x="9505950" y="1866900"/>
          <a:ext cx="36285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>
              <a:solidFill>
                <a:schemeClr val="bg1">
                  <a:lumMod val="85000"/>
                </a:schemeClr>
              </a:solidFill>
            </a:rPr>
            <a:t>3,3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duardo Flor Tallon Junior" refreshedDate="43011.398393171294" createdVersion="6" refreshedVersion="6" minRefreshableVersion="3" recordCount="1000" xr:uid="{00000000-000A-0000-FFFF-FFFF00000000}">
  <cacheSource type="worksheet">
    <worksheetSource ref="A1:J1048576" sheet="Planilha1"/>
  </cacheSource>
  <cacheFields count="10">
    <cacheField name="Data" numFmtId="0">
      <sharedItems containsNonDate="0" containsDate="1" containsString="0" containsBlank="1" minDate="2017-03-01T00:00:00" maxDate="2017-10-01T00:00:00" count="167">
        <d v="2017-09-01T00:00:00"/>
        <d v="2017-09-04T00:00:00"/>
        <d v="2017-09-05T00:00:00"/>
        <d v="2017-09-06T00:00:00"/>
        <d v="2017-09-08T00:00:00"/>
        <d v="2017-09-09T00:00:00"/>
        <d v="2017-09-11T00:00:00"/>
        <d v="2017-09-12T00:00:00"/>
        <d v="2017-09-13T00:00:00"/>
        <d v="2017-09-14T00:00:00"/>
        <d v="2017-09-15T00:00:00"/>
        <d v="2017-09-16T00:00:00"/>
        <d v="2017-09-18T00:00:00"/>
        <d v="2017-09-19T00:00:00"/>
        <d v="2017-09-20T00:00:00"/>
        <d v="2017-09-21T00:00:00"/>
        <d v="2017-09-22T00:00:00"/>
        <d v="2017-09-23T00:00:00"/>
        <d v="2017-09-25T00:00:00"/>
        <d v="2017-09-26T00:00:00"/>
        <d v="2017-09-27T00:00:00"/>
        <d v="2017-09-29T00:00:00"/>
        <d v="2017-09-30T00:00:00"/>
        <m/>
        <d v="2017-04-20T00:00:00" u="1"/>
        <d v="2017-07-22T00:00:00" u="1"/>
        <d v="2017-08-03T00:00:00" u="1"/>
        <d v="2017-07-18T00:00:00" u="1"/>
        <d v="2017-03-31T00:00:00" u="1"/>
        <d v="2017-04-12T00:00:00" u="1"/>
        <d v="2017-07-14T00:00:00" u="1"/>
        <d v="2017-03-27T00:00:00" u="1"/>
        <d v="2017-06-29T00:00:00" u="1"/>
        <d v="2017-04-08T00:00:00" u="1"/>
        <d v="2017-07-10T00:00:00" u="1"/>
        <d v="2017-03-23T00:00:00" u="1"/>
        <d v="2017-04-04T00:00:00" u="1"/>
        <d v="2017-07-06T00:00:00" u="1"/>
        <d v="2017-06-21T00:00:00" u="1"/>
        <d v="2017-03-15T00:00:00" u="1"/>
        <d v="2017-06-17T00:00:00" u="1"/>
        <d v="2017-03-11T00:00:00" u="1"/>
        <d v="2017-06-13T00:00:00" u="1"/>
        <d v="2017-03-07T00:00:00" u="1"/>
        <d v="2017-08-30T00:00:00" u="1"/>
        <d v="2017-06-09T00:00:00" u="1"/>
        <d v="2017-05-24T00:00:00" u="1"/>
        <d v="2017-03-03T00:00:00" u="1"/>
        <d v="2017-08-26T00:00:00" u="1"/>
        <d v="2017-06-05T00:00:00" u="1"/>
        <d v="2017-08-22T00:00:00" u="1"/>
        <d v="2017-06-01T00:00:00" u="1"/>
        <d v="2017-08-18T00:00:00" u="1"/>
        <d v="2017-05-12T00:00:00" u="1"/>
        <d v="2017-08-14T00:00:00" u="1"/>
        <d v="2017-04-27T00:00:00" u="1"/>
        <d v="2017-07-29T00:00:00" u="1"/>
        <d v="2017-05-08T00:00:00" u="1"/>
        <d v="2017-08-10T00:00:00" u="1"/>
        <d v="2017-07-25T00:00:00" u="1"/>
        <d v="2017-05-04T00:00:00" u="1"/>
        <d v="2017-04-19T00:00:00" u="1"/>
        <d v="2017-07-21T00:00:00" u="1"/>
        <d v="2017-07-17T00:00:00" u="1"/>
        <d v="2017-03-30T00:00:00" u="1"/>
        <d v="2017-04-11T00:00:00" u="1"/>
        <d v="2017-07-13T00:00:00" u="1"/>
        <d v="2017-06-28T00:00:00" u="1"/>
        <d v="2017-04-07T00:00:00" u="1"/>
        <d v="2017-03-22T00:00:00" u="1"/>
        <d v="2017-06-24T00:00:00" u="1"/>
        <d v="2017-04-03T00:00:00" u="1"/>
        <d v="2017-07-05T00:00:00" u="1"/>
        <d v="2017-03-18T00:00:00" u="1"/>
        <d v="2017-06-20T00:00:00" u="1"/>
        <d v="2017-03-14T00:00:00" u="1"/>
        <d v="2017-06-16T00:00:00" u="1"/>
        <d v="2017-05-31T00:00:00" u="1"/>
        <d v="2017-03-10T00:00:00" u="1"/>
        <d v="2017-06-12T00:00:00" u="1"/>
        <d v="2017-05-27T00:00:00" u="1"/>
        <d v="2017-03-06T00:00:00" u="1"/>
        <d v="2017-08-29T00:00:00" u="1"/>
        <d v="2017-06-08T00:00:00" u="1"/>
        <d v="2017-05-23T00:00:00" u="1"/>
        <d v="2017-03-02T00:00:00" u="1"/>
        <d v="2017-08-25T00:00:00" u="1"/>
        <d v="2017-05-19T00:00:00" u="1"/>
        <d v="2017-08-21T00:00:00" u="1"/>
        <d v="2017-05-15T00:00:00" u="1"/>
        <d v="2017-08-17T00:00:00" u="1"/>
        <d v="2017-05-11T00:00:00" u="1"/>
        <d v="2017-04-26T00:00:00" u="1"/>
        <d v="2017-07-28T00:00:00" u="1"/>
        <d v="2017-08-09T00:00:00" u="1"/>
        <d v="2017-07-24T00:00:00" u="1"/>
        <d v="2017-05-03T00:00:00" u="1"/>
        <d v="2017-04-18T00:00:00" u="1"/>
        <d v="2017-07-20T00:00:00" u="1"/>
        <d v="2017-03-29T00:00:00" u="1"/>
        <d v="2017-04-10T00:00:00" u="1"/>
        <d v="2017-07-12T00:00:00" u="1"/>
        <d v="2017-03-25T00:00:00" u="1"/>
        <d v="2017-06-27T00:00:00" u="1"/>
        <d v="2017-04-06T00:00:00" u="1"/>
        <d v="2017-07-08T00:00:00" u="1"/>
        <d v="2017-03-21T00:00:00" u="1"/>
        <d v="2017-06-23T00:00:00" u="1"/>
        <d v="2017-07-04T00:00:00" u="1"/>
        <d v="2017-03-17T00:00:00" u="1"/>
        <d v="2017-06-19T00:00:00" u="1"/>
        <d v="2017-03-13T00:00:00" u="1"/>
        <d v="2017-05-30T00:00:00" u="1"/>
        <d v="2017-03-09T00:00:00" u="1"/>
        <d v="2017-05-26T00:00:00" u="1"/>
        <d v="2017-08-28T00:00:00" u="1"/>
        <d v="2017-06-07T00:00:00" u="1"/>
        <d v="2017-05-22T00:00:00" u="1"/>
        <d v="2017-03-01T00:00:00" u="1"/>
        <d v="2017-08-24T00:00:00" u="1"/>
        <d v="2017-06-03T00:00:00" u="1"/>
        <d v="2017-05-18T00:00:00" u="1"/>
        <d v="2017-08-16T00:00:00" u="1"/>
        <d v="2017-04-29T00:00:00" u="1"/>
        <d v="2017-07-31T00:00:00" u="1"/>
        <d v="2017-05-10T00:00:00" u="1"/>
        <d v="2017-04-25T00:00:00" u="1"/>
        <d v="2017-07-27T00:00:00" u="1"/>
        <d v="2017-05-06T00:00:00" u="1"/>
        <d v="2017-08-08T00:00:00" u="1"/>
        <d v="2017-05-02T00:00:00" u="1"/>
        <d v="2017-08-04T00:00:00" u="1"/>
        <d v="2017-04-17T00:00:00" u="1"/>
        <d v="2017-07-19T00:00:00" u="1"/>
        <d v="2017-04-13T00:00:00" u="1"/>
        <d v="2017-07-15T00:00:00" u="1"/>
        <d v="2017-03-28T00:00:00" u="1"/>
        <d v="2017-06-30T00:00:00" u="1"/>
        <d v="2017-07-11T00:00:00" u="1"/>
        <d v="2017-03-24T00:00:00" u="1"/>
        <d v="2017-06-26T00:00:00" u="1"/>
        <d v="2017-04-05T00:00:00" u="1"/>
        <d v="2017-07-07T00:00:00" u="1"/>
        <d v="2017-03-20T00:00:00" u="1"/>
        <d v="2017-06-22T00:00:00" u="1"/>
        <d v="2017-04-01T00:00:00" u="1"/>
        <d v="2017-07-03T00:00:00" u="1"/>
        <d v="2017-03-16T00:00:00" u="1"/>
        <d v="2017-06-14T00:00:00" u="1"/>
        <d v="2017-05-29T00:00:00" u="1"/>
        <d v="2017-03-08T00:00:00" u="1"/>
        <d v="2017-06-10T00:00:00" u="1"/>
        <d v="2017-05-25T00:00:00" u="1"/>
        <d v="2017-03-04T00:00:00" u="1"/>
        <d v="2017-06-06T00:00:00" u="1"/>
        <d v="2017-08-23T00:00:00" u="1"/>
        <d v="2017-06-02T00:00:00" u="1"/>
        <d v="2017-05-17T00:00:00" u="1"/>
        <d v="2017-08-19T00:00:00" u="1"/>
        <d v="2017-05-13T00:00:00" u="1"/>
        <d v="2017-04-28T00:00:00" u="1"/>
        <d v="2017-05-09T00:00:00" u="1"/>
        <d v="2017-08-11T00:00:00" u="1"/>
        <d v="2017-04-24T00:00:00" u="1"/>
        <d v="2017-07-26T00:00:00" u="1"/>
        <d v="2017-05-05T00:00:00" u="1"/>
        <d v="2017-08-07T00:00:00" u="1"/>
      </sharedItems>
    </cacheField>
    <cacheField name="Veículo" numFmtId="0">
      <sharedItems containsBlank="1"/>
    </cacheField>
    <cacheField name="Cor" numFmtId="0">
      <sharedItems containsBlank="1"/>
    </cacheField>
    <cacheField name="Placa" numFmtId="0">
      <sharedItems containsBlank="1"/>
    </cacheField>
    <cacheField name="Tipo de lavagem" numFmtId="0">
      <sharedItems containsBlank="1"/>
    </cacheField>
    <cacheField name="Dias da semana" numFmtId="0">
      <sharedItems containsBlank="1"/>
    </cacheField>
    <cacheField name="Valor" numFmtId="44">
      <sharedItems containsString="0" containsBlank="1" containsNumber="1" containsInteger="1" minValue="0" maxValue="540"/>
    </cacheField>
    <cacheField name="Responsável" numFmtId="0">
      <sharedItems containsBlank="1"/>
    </cacheField>
    <cacheField name="Observação" numFmtId="0">
      <sharedItems containsNonDate="0" containsString="0" containsBlank="1"/>
    </cacheField>
    <cacheField name="Validaçã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0">
  <r>
    <x v="0"/>
    <s v="Uno"/>
    <s v="Branco"/>
    <s v="HBW9510"/>
    <s v="Simples"/>
    <s v="Segunda a Sexta"/>
    <n v="0"/>
    <s v="Carlos"/>
    <m/>
    <s v="HBW9510"/>
  </r>
  <r>
    <x v="0"/>
    <s v="Gol"/>
    <s v="Branco"/>
    <s v="PZZ2876"/>
    <s v="Simples"/>
    <s v="Segunda a Sexta"/>
    <n v="0"/>
    <s v="Carlos"/>
    <m/>
    <s v="PZZ2876"/>
  </r>
  <r>
    <x v="0"/>
    <s v="Gol"/>
    <s v="Branco"/>
    <s v="HOE4324"/>
    <s v="Simples"/>
    <s v="Segunda a Sexta"/>
    <n v="0"/>
    <s v="Carlos"/>
    <m/>
    <s v="HOE4324"/>
  </r>
  <r>
    <x v="1"/>
    <s v="Uno"/>
    <s v="Branco"/>
    <s v="OMH6856"/>
    <s v="Simples"/>
    <s v="Segunda a Sexta"/>
    <n v="0"/>
    <s v="Carlos"/>
    <m/>
    <s v="OMH6856"/>
  </r>
  <r>
    <x v="1"/>
    <s v="Uno"/>
    <s v="Branco"/>
    <s v="OXG5686"/>
    <s v="Simples"/>
    <s v="Segunda a Sexta"/>
    <n v="0"/>
    <s v="Carlos"/>
    <m/>
    <s v="OXG5686"/>
  </r>
  <r>
    <x v="1"/>
    <s v="Uno"/>
    <s v="Branco"/>
    <s v="HLC6653"/>
    <s v="Simples"/>
    <s v="Segunda a Sexta"/>
    <n v="0"/>
    <s v="Carlos"/>
    <m/>
    <s v="HLC6653"/>
  </r>
  <r>
    <x v="2"/>
    <s v="Siena"/>
    <s v="Branco"/>
    <s v="OLV3144"/>
    <s v="Simples"/>
    <s v="Segunda a Sexta"/>
    <n v="0"/>
    <s v="Carlos"/>
    <m/>
    <s v="OLV3144"/>
  </r>
  <r>
    <x v="2"/>
    <s v="Celta"/>
    <s v="Preto"/>
    <m/>
    <s v="Simples"/>
    <s v="Segunda a Sexta"/>
    <n v="0"/>
    <s v="Carlos"/>
    <m/>
    <s v="Não consta"/>
  </r>
  <r>
    <x v="2"/>
    <s v="Uno"/>
    <s v="Branco"/>
    <s v="HBG5229"/>
    <s v="Simples"/>
    <s v="Segunda a Sexta"/>
    <n v="0"/>
    <s v="Carlos"/>
    <m/>
    <s v="HBG5229"/>
  </r>
  <r>
    <x v="2"/>
    <s v="Uno"/>
    <s v="Branco"/>
    <s v="OXE5532"/>
    <s v="Simples"/>
    <s v="Segunda a Sexta"/>
    <n v="0"/>
    <s v="Carlos"/>
    <m/>
    <s v="OXE5532"/>
  </r>
  <r>
    <x v="2"/>
    <s v="Gol"/>
    <s v="Prata"/>
    <s v="HIG8392"/>
    <s v="Simples"/>
    <s v="Segunda a Sexta"/>
    <n v="0"/>
    <s v="Carlos"/>
    <m/>
    <s v="HIG8392"/>
  </r>
  <r>
    <x v="3"/>
    <s v="Uno"/>
    <s v="Branco"/>
    <s v="OMH5948"/>
    <s v="Simples"/>
    <s v="Segunda a Sexta"/>
    <n v="0"/>
    <s v="Carlos"/>
    <m/>
    <s v="OMH5948"/>
  </r>
  <r>
    <x v="3"/>
    <s v="Uno"/>
    <s v="Branco"/>
    <s v="OXD5062"/>
    <s v="Simples"/>
    <s v="Segunda a Sexta"/>
    <n v="0"/>
    <s v="Carlos"/>
    <m/>
    <s v="OXD5062"/>
  </r>
  <r>
    <x v="3"/>
    <s v="Uno"/>
    <s v="Branco"/>
    <s v="HLC6552"/>
    <s v="Simples"/>
    <s v="Segunda a Sexta"/>
    <n v="0"/>
    <s v="Carlos"/>
    <m/>
    <s v="HLC6552"/>
  </r>
  <r>
    <x v="3"/>
    <s v="Gol"/>
    <s v="Prata"/>
    <s v="HIG8387"/>
    <s v="Simples"/>
    <s v="Segunda a Sexta"/>
    <n v="0"/>
    <s v="Carlos"/>
    <m/>
    <s v="HIG8387"/>
  </r>
  <r>
    <x v="4"/>
    <s v="Uno"/>
    <s v="Branco"/>
    <s v="OXD4805"/>
    <s v="Simples"/>
    <s v="Segunda a Sexta"/>
    <n v="0"/>
    <s v="Carlos"/>
    <m/>
    <s v="OXD4805"/>
  </r>
  <r>
    <x v="5"/>
    <s v="Siena"/>
    <s v="Branco"/>
    <s v="OLW1079"/>
    <s v="Simples"/>
    <s v="Sáb. Dom. Fer."/>
    <n v="0"/>
    <s v="Carlos"/>
    <m/>
    <s v="OLW1079"/>
  </r>
  <r>
    <x v="5"/>
    <s v="Siena"/>
    <s v="Branco"/>
    <s v="OLV3146"/>
    <s v="Simples"/>
    <s v="Sáb. Dom. Fer."/>
    <n v="0"/>
    <s v="Carlos"/>
    <m/>
    <s v="OLV3146"/>
  </r>
  <r>
    <x v="5"/>
    <s v="Siena"/>
    <s v="Branco"/>
    <s v="OLV3143"/>
    <s v="Simples"/>
    <s v="Sáb. Dom. Fer."/>
    <n v="0"/>
    <s v="Carlos"/>
    <m/>
    <s v="OLV3143"/>
  </r>
  <r>
    <x v="5"/>
    <s v="Siena"/>
    <s v="Branco"/>
    <s v="OLV3141"/>
    <s v="Simples"/>
    <s v="Sáb. Dom. Fer."/>
    <n v="0"/>
    <s v="Carlos"/>
    <m/>
    <s v="OLV3141"/>
  </r>
  <r>
    <x v="5"/>
    <s v="Fusion"/>
    <s v="Branco"/>
    <s v="PUA5761"/>
    <s v="Especial"/>
    <s v="Sáb. Dom. Fer."/>
    <n v="45"/>
    <s v="Carlos"/>
    <m/>
    <s v="PUA5761"/>
  </r>
  <r>
    <x v="6"/>
    <s v="Gol"/>
    <s v="Branco"/>
    <s v="HIG9381"/>
    <s v="Simples"/>
    <s v="Segunda a Sexta"/>
    <n v="0"/>
    <s v="Carlos"/>
    <m/>
    <s v="HIG9381"/>
  </r>
  <r>
    <x v="6"/>
    <s v="Uno"/>
    <s v="Branco"/>
    <s v="OXD5142"/>
    <s v="Simples"/>
    <s v="Segunda a Sexta"/>
    <n v="0"/>
    <s v="Carlos"/>
    <m/>
    <s v="OXD5142"/>
  </r>
  <r>
    <x v="6"/>
    <s v="Uno"/>
    <s v="Branco"/>
    <s v="HLC6609"/>
    <s v="Simples"/>
    <s v="Segunda a Sexta"/>
    <n v="0"/>
    <s v="Carlos"/>
    <m/>
    <s v="HLC6609"/>
  </r>
  <r>
    <x v="6"/>
    <s v="Uno"/>
    <s v="Branco"/>
    <s v="OXD4968"/>
    <s v="Simples"/>
    <s v="Segunda a Sexta"/>
    <n v="0"/>
    <s v="Carlos"/>
    <m/>
    <s v="OXD4968"/>
  </r>
  <r>
    <x v="7"/>
    <s v="HB20"/>
    <s v="Cinza"/>
    <m/>
    <s v="Simples"/>
    <s v="Segunda a Sexta"/>
    <n v="0"/>
    <s v="Carlos"/>
    <m/>
    <s v="Não consta"/>
  </r>
  <r>
    <x v="7"/>
    <s v="Uno"/>
    <s v="Branco"/>
    <s v="OXD5407"/>
    <s v="Simples"/>
    <s v="Segunda a Sexta"/>
    <n v="0"/>
    <s v="Carlos"/>
    <m/>
    <s v="OXD5407"/>
  </r>
  <r>
    <x v="7"/>
    <s v="Strada"/>
    <s v="Branco"/>
    <s v="HNT4911"/>
    <s v="Especial"/>
    <s v="Segunda a Sexta"/>
    <n v="45"/>
    <s v="Carlos"/>
    <m/>
    <s v="HNT4911"/>
  </r>
  <r>
    <x v="7"/>
    <s v="Gol"/>
    <s v="Branco"/>
    <s v="HOE3655"/>
    <s v="Simples"/>
    <s v="Segunda a Sexta"/>
    <n v="0"/>
    <s v="Carlos"/>
    <m/>
    <s v="HOE3655"/>
  </r>
  <r>
    <x v="8"/>
    <s v="Uno"/>
    <s v="Branco"/>
    <s v="HNT4385"/>
    <s v="Simples"/>
    <s v="Segunda a Sexta"/>
    <n v="0"/>
    <s v="Carlos"/>
    <m/>
    <s v="HNT4385"/>
  </r>
  <r>
    <x v="9"/>
    <s v="Uno"/>
    <s v="Branco"/>
    <s v="OXD5149"/>
    <s v="Simples"/>
    <s v="Segunda a Sexta"/>
    <n v="0"/>
    <s v="Carlos"/>
    <m/>
    <s v="OXD5149"/>
  </r>
  <r>
    <x v="9"/>
    <s v="Gol"/>
    <s v="Branco"/>
    <s v="HOE4421"/>
    <s v="Simples"/>
    <s v="Segunda a Sexta"/>
    <n v="0"/>
    <s v="Carlos"/>
    <m/>
    <s v="HOE4421"/>
  </r>
  <r>
    <x v="9"/>
    <s v="Kombi"/>
    <s v="Branco"/>
    <s v="OMH6972"/>
    <s v="Especial"/>
    <s v="Segunda a Sexta"/>
    <n v="45"/>
    <s v="Carlos"/>
    <m/>
    <s v="OMH6972"/>
  </r>
  <r>
    <x v="9"/>
    <s v="Strada"/>
    <s v="Branco"/>
    <s v="GQR6744"/>
    <s v="Especial"/>
    <s v="Segunda a Sexta"/>
    <n v="45"/>
    <s v="Carlos"/>
    <m/>
    <s v="GQR6744"/>
  </r>
  <r>
    <x v="10"/>
    <s v="Palio"/>
    <s v="Branco"/>
    <s v="OXD5096"/>
    <s v="Simples"/>
    <s v="Segunda a Sexta"/>
    <n v="0"/>
    <s v="Carlos"/>
    <m/>
    <s v="OXD5096"/>
  </r>
  <r>
    <x v="10"/>
    <s v="Siena"/>
    <s v="Prata"/>
    <s v="PXV5178"/>
    <s v="Simples"/>
    <s v="Segunda a Sexta"/>
    <n v="0"/>
    <s v="Carlos"/>
    <m/>
    <s v="PXV5178"/>
  </r>
  <r>
    <x v="10"/>
    <s v="Strada"/>
    <s v="Branco"/>
    <s v="PZT1387"/>
    <s v="Simples"/>
    <s v="Segunda a Sexta"/>
    <n v="0"/>
    <s v="Carlos"/>
    <m/>
    <s v="PZT1387"/>
  </r>
  <r>
    <x v="10"/>
    <s v="Siena"/>
    <s v="Preto"/>
    <s v="HIZ6323"/>
    <s v="Simples"/>
    <s v="Segunda a Sexta"/>
    <n v="0"/>
    <s v="Carlos"/>
    <m/>
    <s v="HIZ6323"/>
  </r>
  <r>
    <x v="11"/>
    <s v="Strada"/>
    <s v="Branco"/>
    <s v="HNT4695"/>
    <s v="Especial"/>
    <s v="Sáb. Dom. Fer."/>
    <n v="45"/>
    <s v="Carlos"/>
    <m/>
    <s v="HNT4695"/>
  </r>
  <r>
    <x v="12"/>
    <s v="Siena"/>
    <s v="Branco"/>
    <s v="OLV3144"/>
    <s v="Simples"/>
    <s v="Segunda a Sexta"/>
    <n v="0"/>
    <s v="Carlos"/>
    <m/>
    <s v="OLV3144"/>
  </r>
  <r>
    <x v="12"/>
    <s v="Palio"/>
    <s v="Branco"/>
    <s v="GTO1739"/>
    <s v="Simples"/>
    <s v="Segunda a Sexta"/>
    <n v="0"/>
    <s v="Carlos"/>
    <m/>
    <s v="GTO1739"/>
  </r>
  <r>
    <x v="12"/>
    <s v="Uno"/>
    <s v="Branco"/>
    <s v="OXD5502"/>
    <s v="Simples"/>
    <s v="Segunda a Sexta"/>
    <n v="0"/>
    <s v="Carlos"/>
    <m/>
    <s v="OXD5502"/>
  </r>
  <r>
    <x v="12"/>
    <s v="Elantra"/>
    <s v="Branco"/>
    <s v="PZC1093"/>
    <s v="Simples"/>
    <s v="Segunda a Sexta"/>
    <n v="0"/>
    <s v="Carlos"/>
    <m/>
    <s v="Não consta"/>
  </r>
  <r>
    <x v="12"/>
    <s v="Uno"/>
    <s v="Branco"/>
    <s v="OMH5960"/>
    <s v="Simples"/>
    <s v="Segunda a Sexta"/>
    <n v="0"/>
    <s v="Carlos"/>
    <m/>
    <s v="OMH5960"/>
  </r>
  <r>
    <x v="13"/>
    <s v="Gol"/>
    <s v="Branco"/>
    <s v="PZZ2858"/>
    <s v="Simples"/>
    <s v="Segunda a Sexta"/>
    <n v="0"/>
    <s v="Carlos"/>
    <m/>
    <s v="PZZ2858"/>
  </r>
  <r>
    <x v="13"/>
    <s v="Uno"/>
    <s v="Branco"/>
    <s v="OXD5208"/>
    <s v="Simples"/>
    <s v="Segunda a Sexta"/>
    <n v="0"/>
    <s v="Carlos"/>
    <m/>
    <s v="OXD5208"/>
  </r>
  <r>
    <x v="13"/>
    <s v="HB20"/>
    <s v="Cinza"/>
    <s v="PXK8687"/>
    <s v="Simples"/>
    <s v="Segunda a Sexta"/>
    <n v="0"/>
    <s v="Carlos"/>
    <m/>
    <s v="PXK8687"/>
  </r>
  <r>
    <x v="13"/>
    <s v="HB20"/>
    <s v="Cinza"/>
    <s v="PXK8680"/>
    <s v="Simples"/>
    <s v="Segunda a Sexta"/>
    <n v="0"/>
    <s v="Carlos"/>
    <m/>
    <s v="PXK8680"/>
  </r>
  <r>
    <x v="14"/>
    <s v="Palio Week"/>
    <s v="Verde"/>
    <s v="HLU2939"/>
    <s v="Especial"/>
    <s v="Segunda a Sexta"/>
    <n v="45"/>
    <s v="Carlos"/>
    <m/>
    <s v="HLU2939"/>
  </r>
  <r>
    <x v="14"/>
    <s v="Gol"/>
    <s v="Cinza"/>
    <s v="HIG8515"/>
    <s v="Simples"/>
    <s v="Segunda a Sexta"/>
    <n v="0"/>
    <s v="Carlos"/>
    <m/>
    <s v="HIG8515"/>
  </r>
  <r>
    <x v="14"/>
    <s v="City"/>
    <s v="Cinza"/>
    <s v="HOC1712"/>
    <s v="Simples"/>
    <s v="Segunda a Sexta"/>
    <n v="0"/>
    <s v="Carlos"/>
    <m/>
    <s v="Não consta"/>
  </r>
  <r>
    <x v="15"/>
    <s v="Siena"/>
    <s v="Branco"/>
    <s v="OLV3141"/>
    <s v="Simples"/>
    <s v="Segunda a Sexta"/>
    <n v="0"/>
    <s v="Carlos"/>
    <m/>
    <s v="OLV3141"/>
  </r>
  <r>
    <x v="15"/>
    <s v="Civic"/>
    <s v="Cinza"/>
    <s v="OOX8535"/>
    <s v="Simples"/>
    <s v="Segunda a Sexta"/>
    <n v="0"/>
    <s v="Carlos"/>
    <m/>
    <s v="Não consta"/>
  </r>
  <r>
    <x v="15"/>
    <s v="Gol"/>
    <s v="Cinza"/>
    <s v="PWX3173"/>
    <s v="Simples"/>
    <s v="Segunda a Sexta"/>
    <n v="0"/>
    <s v="Carlos"/>
    <m/>
    <s v="PWX3173"/>
  </r>
  <r>
    <x v="15"/>
    <s v="Mobi"/>
    <s v="Branco"/>
    <s v="QMS4073"/>
    <s v="Simples"/>
    <s v="Segunda a Sexta"/>
    <n v="0"/>
    <s v="Carlos"/>
    <m/>
    <s v="QMS4073"/>
  </r>
  <r>
    <x v="16"/>
    <s v="HB20"/>
    <s v="Cinza"/>
    <s v="PXK8686"/>
    <s v="Simples"/>
    <s v="Segunda a Sexta"/>
    <n v="0"/>
    <s v="Carlos"/>
    <m/>
    <s v="PXK8686"/>
  </r>
  <r>
    <x v="16"/>
    <s v="Onix"/>
    <s v="Prata"/>
    <s v="GED6157"/>
    <s v="Simples"/>
    <s v="Segunda a Sexta"/>
    <n v="0"/>
    <s v="Carlos"/>
    <m/>
    <s v="GED6157"/>
  </r>
  <r>
    <x v="16"/>
    <s v="Gol"/>
    <s v="Branco"/>
    <s v="PZZ2866"/>
    <s v="Simples"/>
    <s v="Segunda a Sexta"/>
    <n v="0"/>
    <s v="Carlos"/>
    <m/>
    <s v="PZZ2866"/>
  </r>
  <r>
    <x v="17"/>
    <s v="Siena"/>
    <s v="Branco"/>
    <s v="OLV3141"/>
    <s v="Simples"/>
    <s v="Sáb. Dom. Fer."/>
    <n v="0"/>
    <s v="Carlos"/>
    <m/>
    <s v="OLV3141"/>
  </r>
  <r>
    <x v="17"/>
    <s v="Siena"/>
    <s v="Branco"/>
    <s v="OLW1079"/>
    <s v="Simples"/>
    <s v="Sáb. Dom. Fer."/>
    <n v="0"/>
    <s v="Carlos"/>
    <m/>
    <s v="OLW1079"/>
  </r>
  <r>
    <x v="18"/>
    <s v="Gol"/>
    <s v="Prata"/>
    <s v="HIG8513"/>
    <s v="Simples"/>
    <s v="Segunda a Sexta"/>
    <n v="0"/>
    <s v="Carlos"/>
    <m/>
    <s v="HIG8513"/>
  </r>
  <r>
    <x v="18"/>
    <s v="Gol"/>
    <s v="Branco"/>
    <s v="PZZ2869"/>
    <s v="Simples"/>
    <s v="Segunda a Sexta"/>
    <n v="0"/>
    <s v="Carlos"/>
    <m/>
    <s v="PZZ2869"/>
  </r>
  <r>
    <x v="18"/>
    <s v="HB20"/>
    <s v="Branco"/>
    <s v="PYZ8189"/>
    <s v="Simples"/>
    <s v="Segunda a Sexta"/>
    <n v="0"/>
    <s v="Carlos"/>
    <m/>
    <s v="PYZ8189"/>
  </r>
  <r>
    <x v="18"/>
    <s v="Mobi"/>
    <s v="Branco"/>
    <s v="PZN3332"/>
    <s v="Simples"/>
    <s v="Segunda a Sexta"/>
    <n v="0"/>
    <s v="Carlos"/>
    <m/>
    <s v="PZN3332"/>
  </r>
  <r>
    <x v="19"/>
    <s v="Palio"/>
    <s v="Branco"/>
    <s v="OLR2464"/>
    <s v="Simples"/>
    <s v="Segunda a Sexta"/>
    <n v="0"/>
    <s v="Carlos"/>
    <m/>
    <s v="OLR2464"/>
  </r>
  <r>
    <x v="19"/>
    <s v="Uno"/>
    <s v="Branco"/>
    <s v="OXD5149"/>
    <s v="Simples"/>
    <s v="Segunda a Sexta"/>
    <n v="0"/>
    <s v="Carlos"/>
    <m/>
    <s v="OXD5149"/>
  </r>
  <r>
    <x v="19"/>
    <s v="Uno"/>
    <s v="Branco"/>
    <s v="HLC6635"/>
    <s v="Simples"/>
    <s v="Segunda a Sexta"/>
    <n v="0"/>
    <s v="Carlos"/>
    <m/>
    <s v="HLC6635"/>
  </r>
  <r>
    <x v="19"/>
    <s v="HB20"/>
    <s v="Branco"/>
    <s v="PXK8658"/>
    <s v="Simples"/>
    <s v="Segunda a Sexta"/>
    <n v="0"/>
    <s v="Carlos"/>
    <m/>
    <s v="PXK8658"/>
  </r>
  <r>
    <x v="20"/>
    <s v="Uno"/>
    <s v="Branco"/>
    <s v="OXD5389"/>
    <s v="Simples"/>
    <s v="Segunda a Sexta"/>
    <n v="0"/>
    <s v="Carlos"/>
    <m/>
    <s v="OXD5389"/>
  </r>
  <r>
    <x v="20"/>
    <s v="Uno"/>
    <s v="Branco"/>
    <s v="HBG8980"/>
    <s v="Simples"/>
    <s v="Segunda a Sexta"/>
    <n v="0"/>
    <s v="Carlos"/>
    <m/>
    <s v="HBG8980"/>
  </r>
  <r>
    <x v="21"/>
    <s v="Gol"/>
    <s v="Branco"/>
    <s v="HIG8401"/>
    <s v="Simples"/>
    <s v="Segunda a Sexta"/>
    <n v="0"/>
    <s v="Carlos"/>
    <m/>
    <s v="HIG8401"/>
  </r>
  <r>
    <x v="21"/>
    <s v="Palio"/>
    <s v="Branco"/>
    <s v="OLU2991"/>
    <s v="Simples"/>
    <s v="Segunda a Sexta"/>
    <n v="0"/>
    <s v="Carlos"/>
    <m/>
    <s v="OLU2991"/>
  </r>
  <r>
    <x v="21"/>
    <s v="Siena"/>
    <s v="Branco"/>
    <s v="OLV3144"/>
    <s v="Simples"/>
    <s v="Segunda a Sexta"/>
    <n v="0"/>
    <s v="Carlos"/>
    <m/>
    <s v="OLV3144"/>
  </r>
  <r>
    <x v="21"/>
    <s v="Palio"/>
    <s v="Branco"/>
    <s v="OXD5117"/>
    <s v="Simples"/>
    <s v="Segunda a Sexta"/>
    <n v="0"/>
    <s v="Carlos"/>
    <m/>
    <s v="OXD5117"/>
  </r>
  <r>
    <x v="21"/>
    <s v="Palio"/>
    <s v="Branco"/>
    <s v="OLU2975"/>
    <s v="Simples"/>
    <s v="Segunda a Sexta"/>
    <n v="0"/>
    <s v="Carlos"/>
    <m/>
    <s v="OLU2975"/>
  </r>
  <r>
    <x v="22"/>
    <s v="Siena"/>
    <s v="Branco"/>
    <s v="OLW1077"/>
    <s v="Simples"/>
    <s v="Sáb. Dom. Fer."/>
    <n v="0"/>
    <s v="Carlos"/>
    <m/>
    <s v="OLW1077"/>
  </r>
  <r>
    <x v="22"/>
    <s v="Siena"/>
    <s v="Branco"/>
    <s v="OLW1079"/>
    <s v="Simples"/>
    <s v="Sáb. Dom. Fer."/>
    <n v="0"/>
    <s v="Carlos"/>
    <m/>
    <s v="OLW1079"/>
  </r>
  <r>
    <x v="22"/>
    <s v="Siena"/>
    <s v="Branco"/>
    <s v="OLV3146"/>
    <s v="Simples"/>
    <s v="Sáb. Dom. Fer."/>
    <n v="0"/>
    <s v="Carlos"/>
    <m/>
    <s v="OLV3146"/>
  </r>
  <r>
    <x v="23"/>
    <m/>
    <m/>
    <m/>
    <m/>
    <m/>
    <m/>
    <m/>
    <m/>
    <m/>
  </r>
  <r>
    <x v="23"/>
    <m/>
    <m/>
    <m/>
    <m/>
    <m/>
    <n v="270"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n v="540"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  <r>
    <x v="23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2">
  <location ref="A3:B28" firstHeaderRow="1" firstDataRow="1" firstDataCol="1"/>
  <pivotFields count="10">
    <pivotField axis="axisRow" dataField="1" showAll="0" sortType="ascending">
      <items count="168">
        <item m="1" x="118"/>
        <item m="1" x="85"/>
        <item m="1" x="47"/>
        <item m="1" x="153"/>
        <item m="1" x="81"/>
        <item m="1" x="43"/>
        <item m="1" x="150"/>
        <item m="1" x="113"/>
        <item m="1" x="78"/>
        <item m="1" x="41"/>
        <item m="1" x="111"/>
        <item m="1" x="75"/>
        <item m="1" x="39"/>
        <item m="1" x="147"/>
        <item m="1" x="109"/>
        <item m="1" x="73"/>
        <item m="1" x="143"/>
        <item m="1" x="106"/>
        <item m="1" x="69"/>
        <item m="1" x="35"/>
        <item m="1" x="139"/>
        <item m="1" x="102"/>
        <item m="1" x="31"/>
        <item m="1" x="136"/>
        <item m="1" x="99"/>
        <item m="1" x="64"/>
        <item m="1" x="28"/>
        <item m="1" x="145"/>
        <item m="1" x="71"/>
        <item m="1" x="36"/>
        <item m="1" x="141"/>
        <item m="1" x="104"/>
        <item m="1" x="68"/>
        <item m="1" x="33"/>
        <item m="1" x="100"/>
        <item m="1" x="65"/>
        <item m="1" x="29"/>
        <item m="1" x="134"/>
        <item m="1" x="132"/>
        <item m="1" x="97"/>
        <item m="1" x="61"/>
        <item m="1" x="24"/>
        <item m="1" x="163"/>
        <item m="1" x="126"/>
        <item m="1" x="92"/>
        <item m="1" x="55"/>
        <item m="1" x="160"/>
        <item m="1" x="123"/>
        <item m="1" x="130"/>
        <item m="1" x="96"/>
        <item m="1" x="60"/>
        <item m="1" x="165"/>
        <item m="1" x="128"/>
        <item m="1" x="57"/>
        <item m="1" x="161"/>
        <item m="1" x="125"/>
        <item m="1" x="91"/>
        <item m="1" x="53"/>
        <item m="1" x="159"/>
        <item m="1" x="89"/>
        <item m="1" x="157"/>
        <item m="1" x="121"/>
        <item m="1" x="87"/>
        <item m="1" x="117"/>
        <item m="1" x="84"/>
        <item m="1" x="46"/>
        <item m="1" x="152"/>
        <item m="1" x="114"/>
        <item m="1" x="80"/>
        <item m="1" x="149"/>
        <item m="1" x="112"/>
        <item m="1" x="77"/>
        <item m="1" x="51"/>
        <item m="1" x="156"/>
        <item m="1" x="120"/>
        <item m="1" x="49"/>
        <item m="1" x="154"/>
        <item m="1" x="116"/>
        <item m="1" x="83"/>
        <item m="1" x="45"/>
        <item m="1" x="151"/>
        <item m="1" x="79"/>
        <item m="1" x="42"/>
        <item m="1" x="148"/>
        <item m="1" x="76"/>
        <item m="1" x="40"/>
        <item m="1" x="110"/>
        <item m="1" x="74"/>
        <item m="1" x="38"/>
        <item m="1" x="144"/>
        <item m="1" x="107"/>
        <item m="1" x="70"/>
        <item m="1" x="140"/>
        <item m="1" x="103"/>
        <item m="1" x="67"/>
        <item m="1" x="32"/>
        <item m="1" x="137"/>
        <item m="1" x="146"/>
        <item m="1" x="108"/>
        <item m="1" x="72"/>
        <item m="1" x="37"/>
        <item m="1" x="142"/>
        <item m="1" x="105"/>
        <item m="1" x="34"/>
        <item m="1" x="138"/>
        <item m="1" x="101"/>
        <item m="1" x="66"/>
        <item m="1" x="30"/>
        <item m="1" x="135"/>
        <item m="1" x="63"/>
        <item m="1" x="27"/>
        <item m="1" x="133"/>
        <item m="1" x="98"/>
        <item m="1" x="62"/>
        <item m="1" x="25"/>
        <item m="1" x="95"/>
        <item m="1" x="59"/>
        <item m="1" x="164"/>
        <item m="1" x="127"/>
        <item m="1" x="93"/>
        <item m="1" x="56"/>
        <item m="1" x="124"/>
        <item m="1" x="26"/>
        <item m="1" x="131"/>
        <item m="1" x="166"/>
        <item m="1" x="129"/>
        <item m="1" x="94"/>
        <item m="1" x="58"/>
        <item m="1" x="162"/>
        <item m="1" x="54"/>
        <item m="1" x="122"/>
        <item m="1" x="90"/>
        <item m="1" x="52"/>
        <item m="1" x="158"/>
        <item m="1" x="88"/>
        <item m="1" x="50"/>
        <item m="1" x="155"/>
        <item m="1" x="119"/>
        <item m="1" x="86"/>
        <item m="1" x="48"/>
        <item m="1" x="115"/>
        <item m="1" x="82"/>
        <item m="1" x="4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0"/>
  </rowFields>
  <rowItems count="25"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 t="grand">
      <x/>
    </i>
  </rowItems>
  <colItems count="1">
    <i/>
  </colItems>
  <dataFields count="1">
    <dataField name="Contagem de Data" fld="0" subtotal="count" baseField="0" baseItem="0"/>
  </dataFields>
  <chartFormats count="208">
    <chartFormat chart="9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9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9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9" format="18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0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0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0" format="2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0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0" format="23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0" format="24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28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29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30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1" format="3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1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1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1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1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2" format="3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2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2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2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2" format="42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6" format="3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6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6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6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6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9" format="3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9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9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9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9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0" format="3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0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0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0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0" format="42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1" format="3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1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1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1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1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2" format="3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2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2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2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2" format="42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5" format="3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5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5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5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5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5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6" format="3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6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6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6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6" format="42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1" format="3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31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31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31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31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1" format="3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1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1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1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1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34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4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34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34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34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34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35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35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35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35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35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36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36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36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36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36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37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7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37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37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37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37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38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8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38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38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38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38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39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9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39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39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39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39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40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40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40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40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40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41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41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41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41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41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42" format="4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43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42" format="44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42" format="45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42" format="46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42" format="47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1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48"/>
          </reference>
        </references>
      </pivotArea>
    </chartFormat>
    <chartFormat chart="1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49"/>
          </reference>
        </references>
      </pivotArea>
    </chartFormat>
    <chartFormat chart="1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1" format="39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1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52"/>
          </reference>
        </references>
      </pivotArea>
    </chartFormat>
    <chartFormat chart="1" format="41">
      <pivotArea type="data" outline="0" fieldPosition="0">
        <references count="2">
          <reference field="4294967294" count="1" selected="0">
            <x v="0"/>
          </reference>
          <reference field="0" count="1" selected="0">
            <x v="73"/>
          </reference>
        </references>
      </pivotArea>
    </chartFormat>
    <chartFormat chart="1" format="42">
      <pivotArea type="data" outline="0" fieldPosition="0">
        <references count="2">
          <reference field="4294967294" count="1" selected="0">
            <x v="0"/>
          </reference>
          <reference field="0" count="1" selected="0">
            <x v="74"/>
          </reference>
        </references>
      </pivotArea>
    </chartFormat>
    <chartFormat chart="1" format="43">
      <pivotArea type="data" outline="0" fieldPosition="0">
        <references count="2">
          <reference field="4294967294" count="1" selected="0">
            <x v="0"/>
          </reference>
          <reference field="0" count="1" selected="0">
            <x v="75"/>
          </reference>
        </references>
      </pivotArea>
    </chartFormat>
    <chartFormat chart="1" format="44">
      <pivotArea type="data" outline="0" fieldPosition="0">
        <references count="2">
          <reference field="4294967294" count="1" selected="0">
            <x v="0"/>
          </reference>
          <reference field="0" count="1" selected="0">
            <x v="76"/>
          </reference>
        </references>
      </pivotArea>
    </chartFormat>
    <chartFormat chart="1" format="45">
      <pivotArea type="data" outline="0" fieldPosition="0">
        <references count="2">
          <reference field="4294967294" count="1" selected="0">
            <x v="0"/>
          </reference>
          <reference field="0" count="1" selected="0">
            <x v="77"/>
          </reference>
        </references>
      </pivotArea>
    </chartFormat>
    <chartFormat chart="1" format="46">
      <pivotArea type="data" outline="0" fieldPosition="0">
        <references count="2">
          <reference field="4294967294" count="1" selected="0">
            <x v="0"/>
          </reference>
          <reference field="0" count="1" selected="0">
            <x v="72"/>
          </reference>
        </references>
      </pivotArea>
    </chartFormat>
    <chartFormat chart="51" format="4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48">
      <pivotArea type="data" outline="0" fieldPosition="0">
        <references count="2">
          <reference field="4294967294" count="1" selected="0">
            <x v="0"/>
          </reference>
          <reference field="0" count="1" selected="0">
            <x v="72"/>
          </reference>
        </references>
      </pivotArea>
    </chartFormat>
    <chartFormat chart="51" format="49">
      <pivotArea type="data" outline="0" fieldPosition="0">
        <references count="2">
          <reference field="4294967294" count="1" selected="0">
            <x v="0"/>
          </reference>
          <reference field="0" count="1" selected="0">
            <x v="73"/>
          </reference>
        </references>
      </pivotArea>
    </chartFormat>
    <chartFormat chart="51" format="50">
      <pivotArea type="data" outline="0" fieldPosition="0">
        <references count="2">
          <reference field="4294967294" count="1" selected="0">
            <x v="0"/>
          </reference>
          <reference field="0" count="1" selected="0">
            <x v="74"/>
          </reference>
        </references>
      </pivotArea>
    </chartFormat>
    <chartFormat chart="51" format="51">
      <pivotArea type="data" outline="0" fieldPosition="0">
        <references count="2">
          <reference field="4294967294" count="1" selected="0">
            <x v="0"/>
          </reference>
          <reference field="0" count="1" selected="0">
            <x v="75"/>
          </reference>
        </references>
      </pivotArea>
    </chartFormat>
    <chartFormat chart="51" format="52">
      <pivotArea type="data" outline="0" fieldPosition="0">
        <references count="2">
          <reference field="4294967294" count="1" selected="0">
            <x v="0"/>
          </reference>
          <reference field="0" count="1" selected="0">
            <x v="76"/>
          </reference>
        </references>
      </pivotArea>
    </chartFormat>
    <chartFormat chart="51" format="53">
      <pivotArea type="data" outline="0" fieldPosition="0">
        <references count="2">
          <reference field="4294967294" count="1" selected="0">
            <x v="0"/>
          </reference>
          <reference field="0" count="1" selected="0">
            <x v="77"/>
          </reference>
        </references>
      </pivotArea>
    </chartFormat>
    <chartFormat chart="52" format="5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55">
      <pivotArea type="data" outline="0" fieldPosition="0">
        <references count="2">
          <reference field="4294967294" count="1" selected="0">
            <x v="0"/>
          </reference>
          <reference field="0" count="1" selected="0">
            <x v="72"/>
          </reference>
        </references>
      </pivotArea>
    </chartFormat>
    <chartFormat chart="52" format="56">
      <pivotArea type="data" outline="0" fieldPosition="0">
        <references count="2">
          <reference field="4294967294" count="1" selected="0">
            <x v="0"/>
          </reference>
          <reference field="0" count="1" selected="0">
            <x v="73"/>
          </reference>
        </references>
      </pivotArea>
    </chartFormat>
    <chartFormat chart="52" format="57">
      <pivotArea type="data" outline="0" fieldPosition="0">
        <references count="2">
          <reference field="4294967294" count="1" selected="0">
            <x v="0"/>
          </reference>
          <reference field="0" count="1" selected="0">
            <x v="74"/>
          </reference>
        </references>
      </pivotArea>
    </chartFormat>
    <chartFormat chart="52" format="58">
      <pivotArea type="data" outline="0" fieldPosition="0">
        <references count="2">
          <reference field="4294967294" count="1" selected="0">
            <x v="0"/>
          </reference>
          <reference field="0" count="1" selected="0">
            <x v="75"/>
          </reference>
        </references>
      </pivotArea>
    </chartFormat>
    <chartFormat chart="52" format="59">
      <pivotArea type="data" outline="0" fieldPosition="0">
        <references count="2">
          <reference field="4294967294" count="1" selected="0">
            <x v="0"/>
          </reference>
          <reference field="0" count="1" selected="0">
            <x v="76"/>
          </reference>
        </references>
      </pivotArea>
    </chartFormat>
    <chartFormat chart="52" format="60">
      <pivotArea type="data" outline="0" fieldPosition="0">
        <references count="2">
          <reference field="4294967294" count="1" selected="0">
            <x v="0"/>
          </reference>
          <reference field="0" count="1" selected="0">
            <x v="77"/>
          </reference>
        </references>
      </pivotArea>
    </chartFormat>
    <chartFormat chart="1" format="47">
      <pivotArea type="data" outline="0" fieldPosition="0">
        <references count="2">
          <reference field="4294967294" count="1" selected="0">
            <x v="0"/>
          </reference>
          <reference field="0" count="1" selected="0">
            <x v="97"/>
          </reference>
        </references>
      </pivotArea>
    </chartFormat>
    <chartFormat chart="1" format="48">
      <pivotArea type="data" outline="0" fieldPosition="0">
        <references count="2">
          <reference field="4294967294" count="1" selected="0">
            <x v="0"/>
          </reference>
          <reference field="0" count="1" selected="0">
            <x v="98"/>
          </reference>
        </references>
      </pivotArea>
    </chartFormat>
    <chartFormat chart="1" format="49">
      <pivotArea type="data" outline="0" fieldPosition="0">
        <references count="2">
          <reference field="4294967294" count="1" selected="0">
            <x v="0"/>
          </reference>
          <reference field="0" count="1" selected="0">
            <x v="99"/>
          </reference>
        </references>
      </pivotArea>
    </chartFormat>
    <chartFormat chart="1" format="50">
      <pivotArea type="data" outline="0" fieldPosition="0">
        <references count="2">
          <reference field="4294967294" count="1" selected="0">
            <x v="0"/>
          </reference>
          <reference field="0" count="1" selected="0">
            <x v="100"/>
          </reference>
        </references>
      </pivotArea>
    </chartFormat>
    <chartFormat chart="1" format="5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1"/>
          </reference>
        </references>
      </pivotArea>
    </chartFormat>
    <chartFormat chart="1" format="5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2"/>
          </reference>
        </references>
      </pivotArea>
    </chartFormat>
    <chartFormat chart="57" format="5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7" format="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"/>
          </reference>
        </references>
      </pivotArea>
    </chartFormat>
    <chartFormat chart="57" format="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"/>
          </reference>
        </references>
      </pivotArea>
    </chartFormat>
    <chartFormat chart="57" format="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"/>
          </reference>
        </references>
      </pivotArea>
    </chartFormat>
    <chartFormat chart="57" format="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"/>
          </reference>
        </references>
      </pivotArea>
    </chartFormat>
    <chartFormat chart="57" format="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"/>
          </reference>
        </references>
      </pivotArea>
    </chartFormat>
    <chartFormat chart="57" format="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"/>
          </reference>
        </references>
      </pivotArea>
    </chartFormat>
    <chartFormat chart="58" format="6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8" format="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"/>
          </reference>
        </references>
      </pivotArea>
    </chartFormat>
    <chartFormat chart="58" format="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"/>
          </reference>
        </references>
      </pivotArea>
    </chartFormat>
    <chartFormat chart="58" format="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"/>
          </reference>
        </references>
      </pivotArea>
    </chartFormat>
    <chartFormat chart="58" format="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"/>
          </reference>
        </references>
      </pivotArea>
    </chartFormat>
    <chartFormat chart="58" format="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"/>
          </reference>
        </references>
      </pivotArea>
    </chartFormat>
    <chartFormat chart="58" format="6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"/>
          </reference>
        </references>
      </pivotArea>
    </chartFormat>
    <chartFormat chart="1" format="5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2"/>
          </reference>
        </references>
      </pivotArea>
    </chartFormat>
    <chartFormat chart="1" format="5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3"/>
          </reference>
        </references>
      </pivotArea>
    </chartFormat>
    <chartFormat chart="1" format="5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4"/>
          </reference>
        </references>
      </pivotArea>
    </chartFormat>
    <chartFormat chart="1" format="56">
      <pivotArea type="data" outline="0" fieldPosition="0">
        <references count="2">
          <reference field="4294967294" count="1" selected="0">
            <x v="0"/>
          </reference>
          <reference field="0" count="1" selected="0">
            <x v="125"/>
          </reference>
        </references>
      </pivotArea>
    </chartFormat>
    <chartFormat chart="1" format="57">
      <pivotArea type="data" outline="0" fieldPosition="0">
        <references count="2">
          <reference field="4294967294" count="1" selected="0">
            <x v="0"/>
          </reference>
          <reference field="0" count="1" selected="0">
            <x v="126"/>
          </reference>
        </references>
      </pivotArea>
    </chartFormat>
    <chartFormat chart="1" format="5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7"/>
          </reference>
        </references>
      </pivotArea>
    </chartFormat>
    <chartFormat chart="60" format="5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0" format="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"/>
          </reference>
        </references>
      </pivotArea>
    </chartFormat>
    <chartFormat chart="60" format="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"/>
          </reference>
        </references>
      </pivotArea>
    </chartFormat>
    <chartFormat chart="60" format="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"/>
          </reference>
        </references>
      </pivotArea>
    </chartFormat>
    <chartFormat chart="60" format="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"/>
          </reference>
        </references>
      </pivotArea>
    </chartFormat>
    <chartFormat chart="60" format="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"/>
          </reference>
        </references>
      </pivotArea>
    </chartFormat>
    <chartFormat chart="60" format="6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"/>
          </reference>
        </references>
      </pivotArea>
    </chartFormat>
    <chartFormat chart="61" format="6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67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"/>
          </reference>
        </references>
      </pivotArea>
    </chartFormat>
    <chartFormat chart="61" format="68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"/>
          </reference>
        </references>
      </pivotArea>
    </chartFormat>
    <chartFormat chart="61" format="6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"/>
          </reference>
        </references>
      </pivotArea>
    </chartFormat>
    <chartFormat chart="61" format="7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"/>
          </reference>
        </references>
      </pivotArea>
    </chartFormat>
    <chartFormat chart="61" format="7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"/>
          </reference>
        </references>
      </pivotArea>
    </chartFormat>
    <chartFormat chart="61" format="7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"/>
          </reference>
        </references>
      </pivotArea>
    </chartFormat>
    <chartFormat chart="1" format="59">
      <pivotArea type="data" outline="0" fieldPosition="0">
        <references count="2">
          <reference field="4294967294" count="1" selected="0">
            <x v="0"/>
          </reference>
          <reference field="0" count="1" selected="0">
            <x v="143"/>
          </reference>
        </references>
      </pivotArea>
    </chartFormat>
    <chartFormat chart="1" format="6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4"/>
          </reference>
        </references>
      </pivotArea>
    </chartFormat>
    <chartFormat chart="1" format="6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5"/>
          </reference>
        </references>
      </pivotArea>
    </chartFormat>
    <chartFormat chart="1" format="6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6"/>
          </reference>
        </references>
      </pivotArea>
    </chartFormat>
    <chartFormat chart="1" format="63">
      <pivotArea type="data" outline="0" fieldPosition="0">
        <references count="2">
          <reference field="4294967294" count="1" selected="0">
            <x v="0"/>
          </reference>
          <reference field="0" count="1" selected="0">
            <x v="147"/>
          </reference>
        </references>
      </pivotArea>
    </chartFormat>
    <chartFormat chart="1" format="64">
      <pivotArea type="data" outline="0" fieldPosition="0">
        <references count="2">
          <reference field="4294967294" count="1" selected="0">
            <x v="0"/>
          </reference>
          <reference field="0" count="1" selected="0">
            <x v="14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29"/>
  <sheetViews>
    <sheetView workbookViewId="0">
      <selection activeCell="L30" sqref="L30"/>
    </sheetView>
  </sheetViews>
  <sheetFormatPr defaultRowHeight="15" x14ac:dyDescent="0.25"/>
  <cols>
    <col min="1" max="1" width="18" customWidth="1"/>
    <col min="2" max="2" width="17.42578125" bestFit="1" customWidth="1"/>
    <col min="3" max="6" width="10.7109375" bestFit="1" customWidth="1"/>
    <col min="7" max="7" width="7" customWidth="1"/>
    <col min="8" max="8" width="10.7109375" bestFit="1" customWidth="1"/>
  </cols>
  <sheetData>
    <row r="3" spans="1:2" x14ac:dyDescent="0.25">
      <c r="A3" s="2" t="s">
        <v>18</v>
      </c>
      <c r="B3" t="s">
        <v>20</v>
      </c>
    </row>
    <row r="4" spans="1:2" x14ac:dyDescent="0.25">
      <c r="A4" s="3">
        <v>42979</v>
      </c>
      <c r="B4" s="5">
        <v>3</v>
      </c>
    </row>
    <row r="5" spans="1:2" x14ac:dyDescent="0.25">
      <c r="A5" s="3">
        <v>42982</v>
      </c>
      <c r="B5" s="5">
        <v>3</v>
      </c>
    </row>
    <row r="6" spans="1:2" x14ac:dyDescent="0.25">
      <c r="A6" s="3">
        <v>42983</v>
      </c>
      <c r="B6" s="5">
        <v>5</v>
      </c>
    </row>
    <row r="7" spans="1:2" x14ac:dyDescent="0.25">
      <c r="A7" s="3">
        <v>42984</v>
      </c>
      <c r="B7" s="5">
        <v>4</v>
      </c>
    </row>
    <row r="8" spans="1:2" x14ac:dyDescent="0.25">
      <c r="A8" s="3">
        <v>42986</v>
      </c>
      <c r="B8" s="5">
        <v>1</v>
      </c>
    </row>
    <row r="9" spans="1:2" x14ac:dyDescent="0.25">
      <c r="A9" s="3">
        <v>42987</v>
      </c>
      <c r="B9" s="5">
        <v>5</v>
      </c>
    </row>
    <row r="10" spans="1:2" x14ac:dyDescent="0.25">
      <c r="A10" s="3">
        <v>42989</v>
      </c>
      <c r="B10" s="5">
        <v>4</v>
      </c>
    </row>
    <row r="11" spans="1:2" x14ac:dyDescent="0.25">
      <c r="A11" s="3">
        <v>42990</v>
      </c>
      <c r="B11" s="5">
        <v>4</v>
      </c>
    </row>
    <row r="12" spans="1:2" x14ac:dyDescent="0.25">
      <c r="A12" s="3">
        <v>42991</v>
      </c>
      <c r="B12" s="5">
        <v>1</v>
      </c>
    </row>
    <row r="13" spans="1:2" x14ac:dyDescent="0.25">
      <c r="A13" s="3">
        <v>42992</v>
      </c>
      <c r="B13" s="5">
        <v>4</v>
      </c>
    </row>
    <row r="14" spans="1:2" x14ac:dyDescent="0.25">
      <c r="A14" s="3">
        <v>42993</v>
      </c>
      <c r="B14" s="5">
        <v>4</v>
      </c>
    </row>
    <row r="15" spans="1:2" x14ac:dyDescent="0.25">
      <c r="A15" s="3">
        <v>42994</v>
      </c>
      <c r="B15" s="5">
        <v>1</v>
      </c>
    </row>
    <row r="16" spans="1:2" x14ac:dyDescent="0.25">
      <c r="A16" s="3">
        <v>42996</v>
      </c>
      <c r="B16" s="5">
        <v>5</v>
      </c>
    </row>
    <row r="17" spans="1:16" x14ac:dyDescent="0.25">
      <c r="A17" s="3">
        <v>42997</v>
      </c>
      <c r="B17" s="5">
        <v>4</v>
      </c>
    </row>
    <row r="18" spans="1:16" x14ac:dyDescent="0.25">
      <c r="A18" s="3">
        <v>42998</v>
      </c>
      <c r="B18" s="5">
        <v>3</v>
      </c>
    </row>
    <row r="19" spans="1:16" x14ac:dyDescent="0.25">
      <c r="A19" s="3">
        <v>42999</v>
      </c>
      <c r="B19" s="5">
        <v>4</v>
      </c>
    </row>
    <row r="20" spans="1:16" x14ac:dyDescent="0.25">
      <c r="A20" s="3">
        <v>43000</v>
      </c>
      <c r="B20" s="5">
        <v>3</v>
      </c>
    </row>
    <row r="21" spans="1:16" x14ac:dyDescent="0.25">
      <c r="A21" s="3">
        <v>43001</v>
      </c>
      <c r="B21" s="5">
        <v>2</v>
      </c>
    </row>
    <row r="22" spans="1:16" x14ac:dyDescent="0.25">
      <c r="A22" s="3">
        <v>43003</v>
      </c>
      <c r="B22" s="5">
        <v>4</v>
      </c>
    </row>
    <row r="23" spans="1:16" x14ac:dyDescent="0.25">
      <c r="A23" s="3">
        <v>43004</v>
      </c>
      <c r="B23" s="5">
        <v>4</v>
      </c>
    </row>
    <row r="24" spans="1:16" x14ac:dyDescent="0.25">
      <c r="A24" s="3">
        <v>43005</v>
      </c>
      <c r="B24" s="5">
        <v>2</v>
      </c>
      <c r="O24">
        <v>1431609</v>
      </c>
      <c r="P24">
        <v>1</v>
      </c>
    </row>
    <row r="25" spans="1:16" x14ac:dyDescent="0.25">
      <c r="A25" s="3">
        <v>43007</v>
      </c>
      <c r="B25" s="5">
        <v>5</v>
      </c>
      <c r="O25">
        <f>O24/0.5</f>
        <v>2863218</v>
      </c>
      <c r="P25">
        <f>P24/0.3</f>
        <v>3.3333333333333335</v>
      </c>
    </row>
    <row r="26" spans="1:16" x14ac:dyDescent="0.25">
      <c r="A26" s="3">
        <v>43008</v>
      </c>
      <c r="B26" s="5">
        <v>3</v>
      </c>
    </row>
    <row r="27" spans="1:16" x14ac:dyDescent="0.25">
      <c r="A27" s="4" t="s">
        <v>19</v>
      </c>
      <c r="B27" s="5"/>
    </row>
    <row r="28" spans="1:16" x14ac:dyDescent="0.25">
      <c r="A28" s="4" t="s">
        <v>287</v>
      </c>
      <c r="B28" s="5">
        <v>78</v>
      </c>
      <c r="L28">
        <v>1500000</v>
      </c>
    </row>
    <row r="29" spans="1:16" x14ac:dyDescent="0.25">
      <c r="B29">
        <f>AVERAGE(B4:B26)</f>
        <v>3.3913043478260869</v>
      </c>
      <c r="L29">
        <f>L28/150</f>
        <v>10000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528"/>
  <sheetViews>
    <sheetView topLeftCell="A521" zoomScale="85" zoomScaleNormal="85" workbookViewId="0">
      <selection activeCell="B527" sqref="B527"/>
    </sheetView>
  </sheetViews>
  <sheetFormatPr defaultRowHeight="15" x14ac:dyDescent="0.25"/>
  <cols>
    <col min="1" max="16384" width="9.140625" style="1"/>
  </cols>
  <sheetData>
    <row r="1" spans="2:4" x14ac:dyDescent="0.25">
      <c r="B1" s="1" t="s">
        <v>3</v>
      </c>
      <c r="C1" s="1" t="s">
        <v>1</v>
      </c>
      <c r="D1" s="1" t="s">
        <v>2</v>
      </c>
    </row>
    <row r="2" spans="2:4" x14ac:dyDescent="0.25">
      <c r="B2" s="1" t="s">
        <v>26</v>
      </c>
      <c r="C2" s="1" t="s">
        <v>27</v>
      </c>
      <c r="D2" s="1" t="s">
        <v>10</v>
      </c>
    </row>
    <row r="3" spans="2:4" x14ac:dyDescent="0.25">
      <c r="B3" s="1" t="s">
        <v>28</v>
      </c>
      <c r="C3" s="1" t="s">
        <v>29</v>
      </c>
      <c r="D3" s="1" t="s">
        <v>30</v>
      </c>
    </row>
    <row r="4" spans="2:4" x14ac:dyDescent="0.25">
      <c r="B4" s="1" t="s">
        <v>31</v>
      </c>
      <c r="C4" s="1" t="s">
        <v>32</v>
      </c>
      <c r="D4" s="1" t="s">
        <v>10</v>
      </c>
    </row>
    <row r="5" spans="2:4" x14ac:dyDescent="0.25">
      <c r="B5" s="1" t="s">
        <v>33</v>
      </c>
      <c r="C5" s="1" t="s">
        <v>32</v>
      </c>
      <c r="D5" s="1" t="s">
        <v>10</v>
      </c>
    </row>
    <row r="6" spans="2:4" x14ac:dyDescent="0.25">
      <c r="B6" s="1" t="s">
        <v>34</v>
      </c>
      <c r="C6" s="1" t="s">
        <v>32</v>
      </c>
      <c r="D6" s="1" t="s">
        <v>10</v>
      </c>
    </row>
    <row r="7" spans="2:4" x14ac:dyDescent="0.25">
      <c r="B7" s="1" t="s">
        <v>35</v>
      </c>
      <c r="C7" s="1" t="s">
        <v>14</v>
      </c>
      <c r="D7" s="1" t="s">
        <v>10</v>
      </c>
    </row>
    <row r="8" spans="2:4" x14ac:dyDescent="0.25">
      <c r="B8" s="1" t="s">
        <v>36</v>
      </c>
      <c r="C8" s="1" t="s">
        <v>37</v>
      </c>
      <c r="D8" s="1" t="s">
        <v>10</v>
      </c>
    </row>
    <row r="9" spans="2:4" x14ac:dyDescent="0.25">
      <c r="B9" s="1" t="s">
        <v>38</v>
      </c>
      <c r="C9" s="1" t="s">
        <v>14</v>
      </c>
      <c r="D9" s="1" t="s">
        <v>10</v>
      </c>
    </row>
    <row r="10" spans="2:4" x14ac:dyDescent="0.25">
      <c r="B10" s="1" t="s">
        <v>39</v>
      </c>
      <c r="C10" s="1" t="s">
        <v>14</v>
      </c>
      <c r="D10" s="1" t="s">
        <v>10</v>
      </c>
    </row>
    <row r="11" spans="2:4" x14ac:dyDescent="0.25">
      <c r="B11" s="1" t="s">
        <v>40</v>
      </c>
      <c r="C11" s="1" t="s">
        <v>32</v>
      </c>
      <c r="D11" s="1" t="s">
        <v>10</v>
      </c>
    </row>
    <row r="12" spans="2:4" x14ac:dyDescent="0.25">
      <c r="B12" s="1" t="s">
        <v>41</v>
      </c>
      <c r="C12" s="1" t="s">
        <v>14</v>
      </c>
      <c r="D12" s="1" t="s">
        <v>10</v>
      </c>
    </row>
    <row r="13" spans="2:4" x14ac:dyDescent="0.25">
      <c r="B13" s="1" t="s">
        <v>42</v>
      </c>
      <c r="C13" s="1" t="s">
        <v>15</v>
      </c>
      <c r="D13" s="1" t="s">
        <v>30</v>
      </c>
    </row>
    <row r="14" spans="2:4" x14ac:dyDescent="0.25">
      <c r="B14" s="1" t="s">
        <v>43</v>
      </c>
      <c r="C14" s="1" t="s">
        <v>14</v>
      </c>
      <c r="D14" s="1" t="s">
        <v>10</v>
      </c>
    </row>
    <row r="15" spans="2:4" x14ac:dyDescent="0.25">
      <c r="B15" s="1" t="s">
        <v>44</v>
      </c>
      <c r="C15" s="1" t="s">
        <v>9</v>
      </c>
      <c r="D15" s="1" t="s">
        <v>10</v>
      </c>
    </row>
    <row r="16" spans="2:4" x14ac:dyDescent="0.25">
      <c r="B16" s="1" t="s">
        <v>45</v>
      </c>
      <c r="C16" s="1" t="s">
        <v>32</v>
      </c>
      <c r="D16" s="1" t="s">
        <v>46</v>
      </c>
    </row>
    <row r="17" spans="2:4" x14ac:dyDescent="0.25">
      <c r="B17" s="1" t="s">
        <v>47</v>
      </c>
      <c r="C17" s="1" t="s">
        <v>14</v>
      </c>
      <c r="D17" s="1" t="s">
        <v>10</v>
      </c>
    </row>
    <row r="18" spans="2:4" x14ac:dyDescent="0.25">
      <c r="B18" s="1" t="s">
        <v>48</v>
      </c>
      <c r="C18" s="1" t="s">
        <v>49</v>
      </c>
      <c r="D18" s="1" t="s">
        <v>10</v>
      </c>
    </row>
    <row r="19" spans="2:4" x14ac:dyDescent="0.25">
      <c r="B19" s="1" t="s">
        <v>50</v>
      </c>
      <c r="C19" s="1" t="s">
        <v>51</v>
      </c>
      <c r="D19" s="1" t="s">
        <v>10</v>
      </c>
    </row>
    <row r="20" spans="2:4" x14ac:dyDescent="0.25">
      <c r="B20" s="1" t="s">
        <v>52</v>
      </c>
      <c r="C20" s="1" t="s">
        <v>14</v>
      </c>
      <c r="D20" s="1" t="s">
        <v>10</v>
      </c>
    </row>
    <row r="21" spans="2:4" x14ac:dyDescent="0.25">
      <c r="B21" s="1" t="s">
        <v>53</v>
      </c>
      <c r="C21" s="1" t="s">
        <v>54</v>
      </c>
      <c r="D21" s="1" t="s">
        <v>10</v>
      </c>
    </row>
    <row r="22" spans="2:4" x14ac:dyDescent="0.25">
      <c r="B22" s="1" t="s">
        <v>55</v>
      </c>
      <c r="C22" s="1" t="s">
        <v>37</v>
      </c>
      <c r="D22" s="1" t="s">
        <v>56</v>
      </c>
    </row>
    <row r="23" spans="2:4" x14ac:dyDescent="0.25">
      <c r="B23" s="1" t="s">
        <v>57</v>
      </c>
      <c r="C23" s="1" t="s">
        <v>14</v>
      </c>
      <c r="D23" s="1" t="s">
        <v>10</v>
      </c>
    </row>
    <row r="24" spans="2:4" x14ac:dyDescent="0.25">
      <c r="B24" s="1" t="s">
        <v>58</v>
      </c>
      <c r="C24" s="1" t="s">
        <v>14</v>
      </c>
      <c r="D24" s="1" t="s">
        <v>10</v>
      </c>
    </row>
    <row r="25" spans="2:4" x14ac:dyDescent="0.25">
      <c r="B25" s="1" t="s">
        <v>59</v>
      </c>
      <c r="C25" s="1" t="s">
        <v>9</v>
      </c>
      <c r="D25" s="1" t="s">
        <v>10</v>
      </c>
    </row>
    <row r="26" spans="2:4" x14ac:dyDescent="0.25">
      <c r="B26" s="1" t="s">
        <v>60</v>
      </c>
      <c r="C26" s="1" t="s">
        <v>14</v>
      </c>
      <c r="D26" s="1" t="s">
        <v>10</v>
      </c>
    </row>
    <row r="27" spans="2:4" x14ac:dyDescent="0.25">
      <c r="B27" s="1" t="s">
        <v>61</v>
      </c>
      <c r="C27" s="1" t="s">
        <v>62</v>
      </c>
      <c r="D27" s="1" t="s">
        <v>10</v>
      </c>
    </row>
    <row r="28" spans="2:4" x14ac:dyDescent="0.25">
      <c r="B28" s="1" t="s">
        <v>63</v>
      </c>
      <c r="C28" s="1" t="s">
        <v>14</v>
      </c>
      <c r="D28" s="1" t="s">
        <v>10</v>
      </c>
    </row>
    <row r="29" spans="2:4" x14ac:dyDescent="0.25">
      <c r="B29" s="1" t="s">
        <v>64</v>
      </c>
      <c r="C29" s="1" t="s">
        <v>51</v>
      </c>
      <c r="D29" s="1" t="s">
        <v>10</v>
      </c>
    </row>
    <row r="30" spans="2:4" x14ac:dyDescent="0.25">
      <c r="B30" s="1" t="s">
        <v>65</v>
      </c>
      <c r="C30" s="1" t="s">
        <v>14</v>
      </c>
      <c r="D30" s="1" t="s">
        <v>10</v>
      </c>
    </row>
    <row r="31" spans="2:4" x14ac:dyDescent="0.25">
      <c r="B31" s="1" t="s">
        <v>66</v>
      </c>
      <c r="C31" s="1" t="s">
        <v>14</v>
      </c>
      <c r="D31" s="1" t="s">
        <v>10</v>
      </c>
    </row>
    <row r="32" spans="2:4" x14ac:dyDescent="0.25">
      <c r="B32" s="1" t="s">
        <v>28</v>
      </c>
      <c r="C32" s="1" t="s">
        <v>29</v>
      </c>
      <c r="D32" s="1" t="s">
        <v>10</v>
      </c>
    </row>
    <row r="33" spans="2:4" x14ac:dyDescent="0.25">
      <c r="B33" s="1" t="s">
        <v>67</v>
      </c>
      <c r="C33" s="1" t="s">
        <v>37</v>
      </c>
      <c r="D33" s="1" t="s">
        <v>10</v>
      </c>
    </row>
    <row r="34" spans="2:4" x14ac:dyDescent="0.25">
      <c r="B34" s="1" t="s">
        <v>68</v>
      </c>
      <c r="C34" s="1" t="s">
        <v>16</v>
      </c>
      <c r="D34" s="1" t="s">
        <v>10</v>
      </c>
    </row>
    <row r="35" spans="2:4" x14ac:dyDescent="0.25">
      <c r="B35" s="1" t="s">
        <v>69</v>
      </c>
      <c r="C35" s="1" t="s">
        <v>9</v>
      </c>
      <c r="D35" s="1" t="s">
        <v>10</v>
      </c>
    </row>
    <row r="36" spans="2:4" x14ac:dyDescent="0.25">
      <c r="B36" s="1" t="s">
        <v>70</v>
      </c>
      <c r="C36" s="1" t="s">
        <v>16</v>
      </c>
      <c r="D36" s="1" t="s">
        <v>10</v>
      </c>
    </row>
    <row r="37" spans="2:4" x14ac:dyDescent="0.25">
      <c r="B37" s="1" t="s">
        <v>71</v>
      </c>
      <c r="C37" s="1" t="s">
        <v>14</v>
      </c>
      <c r="D37" s="1" t="s">
        <v>10</v>
      </c>
    </row>
    <row r="38" spans="2:4" x14ac:dyDescent="0.25">
      <c r="B38" s="1" t="s">
        <v>72</v>
      </c>
      <c r="C38" s="1" t="s">
        <v>14</v>
      </c>
      <c r="D38" s="1" t="s">
        <v>10</v>
      </c>
    </row>
    <row r="39" spans="2:4" x14ac:dyDescent="0.25">
      <c r="B39" s="1" t="s">
        <v>73</v>
      </c>
      <c r="C39" s="1" t="s">
        <v>32</v>
      </c>
      <c r="D39" s="1" t="s">
        <v>10</v>
      </c>
    </row>
    <row r="40" spans="2:4" x14ac:dyDescent="0.25">
      <c r="B40" s="1" t="s">
        <v>34</v>
      </c>
      <c r="C40" s="1" t="s">
        <v>32</v>
      </c>
      <c r="D40" s="1" t="s">
        <v>10</v>
      </c>
    </row>
    <row r="41" spans="2:4" x14ac:dyDescent="0.25">
      <c r="B41" s="1" t="s">
        <v>74</v>
      </c>
      <c r="C41" s="1" t="s">
        <v>32</v>
      </c>
      <c r="D41" s="1" t="s">
        <v>10</v>
      </c>
    </row>
    <row r="42" spans="2:4" x14ac:dyDescent="0.25">
      <c r="B42" s="1" t="s">
        <v>75</v>
      </c>
      <c r="C42" s="1" t="s">
        <v>76</v>
      </c>
      <c r="D42" s="1" t="s">
        <v>46</v>
      </c>
    </row>
    <row r="43" spans="2:4" x14ac:dyDescent="0.25">
      <c r="B43" s="1" t="s">
        <v>77</v>
      </c>
      <c r="C43" s="1" t="s">
        <v>14</v>
      </c>
      <c r="D43" s="1" t="s">
        <v>10</v>
      </c>
    </row>
    <row r="44" spans="2:4" x14ac:dyDescent="0.25">
      <c r="B44" s="1" t="s">
        <v>78</v>
      </c>
      <c r="C44" s="1" t="s">
        <v>14</v>
      </c>
      <c r="D44" s="1" t="s">
        <v>10</v>
      </c>
    </row>
    <row r="45" spans="2:4" x14ac:dyDescent="0.25">
      <c r="B45" s="1" t="s">
        <v>79</v>
      </c>
      <c r="C45" s="1" t="s">
        <v>37</v>
      </c>
      <c r="D45" s="1" t="s">
        <v>30</v>
      </c>
    </row>
    <row r="46" spans="2:4" x14ac:dyDescent="0.25">
      <c r="B46" s="1" t="s">
        <v>80</v>
      </c>
      <c r="C46" s="1" t="s">
        <v>14</v>
      </c>
      <c r="D46" s="1" t="s">
        <v>10</v>
      </c>
    </row>
    <row r="47" spans="2:4" x14ac:dyDescent="0.25">
      <c r="B47" s="1" t="s">
        <v>22</v>
      </c>
      <c r="C47" s="1" t="s">
        <v>9</v>
      </c>
      <c r="D47" s="1" t="s">
        <v>10</v>
      </c>
    </row>
    <row r="48" spans="2:4" x14ac:dyDescent="0.25">
      <c r="B48" s="1" t="s">
        <v>81</v>
      </c>
      <c r="C48" s="1" t="s">
        <v>82</v>
      </c>
      <c r="D48" s="1" t="s">
        <v>10</v>
      </c>
    </row>
    <row r="49" spans="2:4" x14ac:dyDescent="0.25">
      <c r="B49" s="1" t="s">
        <v>83</v>
      </c>
      <c r="C49" s="1" t="s">
        <v>9</v>
      </c>
      <c r="D49" s="1" t="s">
        <v>10</v>
      </c>
    </row>
    <row r="50" spans="2:4" x14ac:dyDescent="0.25">
      <c r="B50" s="1" t="s">
        <v>84</v>
      </c>
      <c r="C50" s="1" t="s">
        <v>14</v>
      </c>
      <c r="D50" s="1" t="s">
        <v>10</v>
      </c>
    </row>
    <row r="51" spans="2:4" x14ac:dyDescent="0.25">
      <c r="B51" s="1" t="s">
        <v>85</v>
      </c>
      <c r="C51" s="1" t="s">
        <v>14</v>
      </c>
      <c r="D51" s="1" t="s">
        <v>10</v>
      </c>
    </row>
    <row r="52" spans="2:4" x14ac:dyDescent="0.25">
      <c r="B52" s="1" t="s">
        <v>44</v>
      </c>
      <c r="C52" s="1" t="s">
        <v>9</v>
      </c>
      <c r="D52" s="1" t="s">
        <v>10</v>
      </c>
    </row>
    <row r="53" spans="2:4" x14ac:dyDescent="0.25">
      <c r="B53" s="1" t="s">
        <v>86</v>
      </c>
      <c r="C53" s="1" t="s">
        <v>14</v>
      </c>
      <c r="D53" s="1" t="s">
        <v>10</v>
      </c>
    </row>
    <row r="54" spans="2:4" x14ac:dyDescent="0.25">
      <c r="B54" s="1" t="s">
        <v>87</v>
      </c>
      <c r="C54" s="1" t="s">
        <v>37</v>
      </c>
      <c r="D54" s="1" t="s">
        <v>10</v>
      </c>
    </row>
    <row r="55" spans="2:4" x14ac:dyDescent="0.25">
      <c r="B55" s="1" t="s">
        <v>88</v>
      </c>
      <c r="C55" s="1" t="s">
        <v>14</v>
      </c>
      <c r="D55" s="1" t="s">
        <v>10</v>
      </c>
    </row>
    <row r="56" spans="2:4" x14ac:dyDescent="0.25">
      <c r="B56" s="1" t="s">
        <v>89</v>
      </c>
      <c r="C56" s="1" t="s">
        <v>27</v>
      </c>
      <c r="D56" s="1" t="s">
        <v>30</v>
      </c>
    </row>
    <row r="57" spans="2:4" x14ac:dyDescent="0.25">
      <c r="B57" s="1" t="s">
        <v>90</v>
      </c>
      <c r="C57" s="1" t="s">
        <v>14</v>
      </c>
      <c r="D57" s="1" t="s">
        <v>10</v>
      </c>
    </row>
    <row r="58" spans="2:4" x14ac:dyDescent="0.25">
      <c r="B58" s="1" t="s">
        <v>91</v>
      </c>
      <c r="C58" s="1" t="s">
        <v>14</v>
      </c>
      <c r="D58" s="1" t="s">
        <v>10</v>
      </c>
    </row>
    <row r="59" spans="2:4" x14ac:dyDescent="0.25">
      <c r="B59" s="1" t="s">
        <v>92</v>
      </c>
      <c r="C59" s="1" t="s">
        <v>82</v>
      </c>
      <c r="D59" s="1" t="s">
        <v>10</v>
      </c>
    </row>
    <row r="60" spans="2:4" x14ac:dyDescent="0.25">
      <c r="B60" s="1" t="s">
        <v>93</v>
      </c>
      <c r="C60" s="1" t="s">
        <v>14</v>
      </c>
      <c r="D60" s="1" t="s">
        <v>10</v>
      </c>
    </row>
    <row r="61" spans="2:4" x14ac:dyDescent="0.25">
      <c r="B61" s="1" t="s">
        <v>31</v>
      </c>
      <c r="C61" s="1" t="s">
        <v>32</v>
      </c>
      <c r="D61" s="1" t="s">
        <v>10</v>
      </c>
    </row>
    <row r="62" spans="2:4" x14ac:dyDescent="0.25">
      <c r="B62" s="1" t="s">
        <v>73</v>
      </c>
      <c r="C62" s="1" t="s">
        <v>32</v>
      </c>
      <c r="D62" s="1" t="s">
        <v>10</v>
      </c>
    </row>
    <row r="63" spans="2:4" x14ac:dyDescent="0.25">
      <c r="B63" s="1" t="s">
        <v>74</v>
      </c>
      <c r="C63" s="1" t="s">
        <v>32</v>
      </c>
      <c r="D63" s="1" t="s">
        <v>10</v>
      </c>
    </row>
    <row r="64" spans="2:4" x14ac:dyDescent="0.25">
      <c r="B64" s="1" t="s">
        <v>94</v>
      </c>
      <c r="C64" s="1" t="s">
        <v>29</v>
      </c>
      <c r="D64" s="1" t="s">
        <v>30</v>
      </c>
    </row>
    <row r="65" spans="2:4" x14ac:dyDescent="0.25">
      <c r="B65" s="1" t="s">
        <v>95</v>
      </c>
      <c r="C65" s="1" t="s">
        <v>15</v>
      </c>
      <c r="D65" s="1" t="s">
        <v>30</v>
      </c>
    </row>
    <row r="66" spans="2:4" x14ac:dyDescent="0.25">
      <c r="B66" s="1" t="s">
        <v>96</v>
      </c>
      <c r="C66" s="1" t="s">
        <v>14</v>
      </c>
      <c r="D66" s="1" t="s">
        <v>10</v>
      </c>
    </row>
    <row r="67" spans="2:4" x14ac:dyDescent="0.25">
      <c r="B67" s="1" t="s">
        <v>40</v>
      </c>
      <c r="C67" s="1" t="s">
        <v>32</v>
      </c>
      <c r="D67" s="1" t="s">
        <v>10</v>
      </c>
    </row>
    <row r="68" spans="2:4" x14ac:dyDescent="0.25">
      <c r="B68" s="1" t="s">
        <v>97</v>
      </c>
      <c r="C68" s="1" t="s">
        <v>14</v>
      </c>
      <c r="D68" s="1" t="s">
        <v>10</v>
      </c>
    </row>
    <row r="69" spans="2:4" x14ac:dyDescent="0.25">
      <c r="B69" s="1" t="s">
        <v>98</v>
      </c>
      <c r="C69" s="1" t="s">
        <v>27</v>
      </c>
      <c r="D69" s="1" t="s">
        <v>10</v>
      </c>
    </row>
    <row r="70" spans="2:4" x14ac:dyDescent="0.25">
      <c r="B70" s="1" t="s">
        <v>99</v>
      </c>
      <c r="C70" s="1" t="s">
        <v>14</v>
      </c>
      <c r="D70" s="1" t="s">
        <v>10</v>
      </c>
    </row>
    <row r="71" spans="2:4" x14ac:dyDescent="0.25">
      <c r="B71" s="1" t="s">
        <v>100</v>
      </c>
      <c r="C71" s="1" t="s">
        <v>27</v>
      </c>
      <c r="D71" s="1" t="s">
        <v>10</v>
      </c>
    </row>
    <row r="72" spans="2:4" x14ac:dyDescent="0.25">
      <c r="B72" s="1" t="s">
        <v>101</v>
      </c>
      <c r="C72" s="1" t="s">
        <v>14</v>
      </c>
      <c r="D72" s="1" t="s">
        <v>10</v>
      </c>
    </row>
    <row r="73" spans="2:4" x14ac:dyDescent="0.25">
      <c r="B73" s="1" t="s">
        <v>102</v>
      </c>
      <c r="C73" s="1" t="s">
        <v>14</v>
      </c>
      <c r="D73" s="1" t="s">
        <v>10</v>
      </c>
    </row>
    <row r="74" spans="2:4" x14ac:dyDescent="0.25">
      <c r="B74" s="1" t="s">
        <v>103</v>
      </c>
      <c r="C74" s="1" t="s">
        <v>32</v>
      </c>
      <c r="D74" s="1" t="s">
        <v>10</v>
      </c>
    </row>
    <row r="75" spans="2:4" x14ac:dyDescent="0.25">
      <c r="B75" s="1" t="s">
        <v>104</v>
      </c>
      <c r="C75" s="1" t="s">
        <v>27</v>
      </c>
      <c r="D75" s="1" t="s">
        <v>10</v>
      </c>
    </row>
    <row r="76" spans="2:4" x14ac:dyDescent="0.25">
      <c r="B76" s="1" t="s">
        <v>67</v>
      </c>
      <c r="C76" s="1" t="s">
        <v>37</v>
      </c>
      <c r="D76" s="1" t="s">
        <v>10</v>
      </c>
    </row>
    <row r="77" spans="2:4" x14ac:dyDescent="0.25">
      <c r="B77" s="1" t="s">
        <v>105</v>
      </c>
      <c r="C77" s="1" t="s">
        <v>27</v>
      </c>
      <c r="D77" s="1" t="s">
        <v>10</v>
      </c>
    </row>
    <row r="78" spans="2:4" x14ac:dyDescent="0.25">
      <c r="B78" s="1" t="s">
        <v>55</v>
      </c>
      <c r="C78" s="1" t="s">
        <v>37</v>
      </c>
      <c r="D78" s="1" t="s">
        <v>56</v>
      </c>
    </row>
    <row r="79" spans="2:4" x14ac:dyDescent="0.25">
      <c r="B79" s="1" t="s">
        <v>106</v>
      </c>
      <c r="C79" s="1" t="s">
        <v>16</v>
      </c>
      <c r="D79" s="1" t="s">
        <v>10</v>
      </c>
    </row>
    <row r="80" spans="2:4" x14ac:dyDescent="0.25">
      <c r="B80" s="1" t="s">
        <v>107</v>
      </c>
      <c r="C80" s="1" t="s">
        <v>37</v>
      </c>
      <c r="D80" s="1" t="s">
        <v>30</v>
      </c>
    </row>
    <row r="81" spans="2:4" x14ac:dyDescent="0.25">
      <c r="B81" s="1" t="s">
        <v>108</v>
      </c>
      <c r="C81" s="1" t="s">
        <v>27</v>
      </c>
      <c r="D81" s="1" t="s">
        <v>10</v>
      </c>
    </row>
    <row r="82" spans="2:4" x14ac:dyDescent="0.25">
      <c r="B82" s="1" t="s">
        <v>109</v>
      </c>
      <c r="C82" s="1" t="s">
        <v>9</v>
      </c>
      <c r="D82" s="1" t="s">
        <v>10</v>
      </c>
    </row>
    <row r="83" spans="2:4" x14ac:dyDescent="0.25">
      <c r="B83" s="1" t="s">
        <v>110</v>
      </c>
      <c r="C83" s="1" t="s">
        <v>14</v>
      </c>
      <c r="D83" s="1" t="s">
        <v>10</v>
      </c>
    </row>
    <row r="84" spans="2:4" x14ac:dyDescent="0.25">
      <c r="B84" s="1" t="s">
        <v>111</v>
      </c>
      <c r="C84" s="1" t="s">
        <v>15</v>
      </c>
      <c r="D84" s="1" t="s">
        <v>10</v>
      </c>
    </row>
    <row r="85" spans="2:4" x14ac:dyDescent="0.25">
      <c r="B85" s="1" t="s">
        <v>112</v>
      </c>
      <c r="C85" s="1" t="s">
        <v>14</v>
      </c>
      <c r="D85" s="1" t="s">
        <v>10</v>
      </c>
    </row>
    <row r="86" spans="2:4" x14ac:dyDescent="0.25">
      <c r="B86" s="1" t="s">
        <v>113</v>
      </c>
      <c r="C86" s="1" t="s">
        <v>15</v>
      </c>
      <c r="D86" s="1" t="s">
        <v>30</v>
      </c>
    </row>
    <row r="87" spans="2:4" x14ac:dyDescent="0.25">
      <c r="B87" s="1" t="s">
        <v>114</v>
      </c>
      <c r="C87" s="1" t="s">
        <v>16</v>
      </c>
      <c r="D87" s="1" t="s">
        <v>10</v>
      </c>
    </row>
    <row r="88" spans="2:4" x14ac:dyDescent="0.25">
      <c r="B88" s="1" t="s">
        <v>115</v>
      </c>
      <c r="C88" s="1" t="s">
        <v>14</v>
      </c>
      <c r="D88" s="1" t="s">
        <v>10</v>
      </c>
    </row>
    <row r="89" spans="2:4" x14ac:dyDescent="0.25">
      <c r="B89" s="1" t="s">
        <v>116</v>
      </c>
      <c r="C89" s="1" t="s">
        <v>15</v>
      </c>
      <c r="D89" s="1" t="s">
        <v>10</v>
      </c>
    </row>
    <row r="90" spans="2:4" x14ac:dyDescent="0.25">
      <c r="B90" s="1" t="s">
        <v>117</v>
      </c>
      <c r="C90" s="1" t="s">
        <v>15</v>
      </c>
      <c r="D90" s="1" t="s">
        <v>10</v>
      </c>
    </row>
    <row r="91" spans="2:4" x14ac:dyDescent="0.25">
      <c r="B91" s="1" t="s">
        <v>118</v>
      </c>
      <c r="C91" s="1" t="s">
        <v>27</v>
      </c>
      <c r="D91" s="1" t="s">
        <v>10</v>
      </c>
    </row>
    <row r="92" spans="2:4" x14ac:dyDescent="0.25">
      <c r="B92" s="1" t="s">
        <v>119</v>
      </c>
      <c r="C92" s="1" t="s">
        <v>9</v>
      </c>
      <c r="D92" s="1" t="s">
        <v>10</v>
      </c>
    </row>
    <row r="93" spans="2:4" x14ac:dyDescent="0.25">
      <c r="B93" s="1" t="s">
        <v>110</v>
      </c>
      <c r="C93" s="1" t="s">
        <v>14</v>
      </c>
      <c r="D93" s="1" t="s">
        <v>10</v>
      </c>
    </row>
    <row r="94" spans="2:4" x14ac:dyDescent="0.25">
      <c r="B94" s="1" t="s">
        <v>120</v>
      </c>
      <c r="C94" s="1" t="s">
        <v>14</v>
      </c>
      <c r="D94" s="1" t="s">
        <v>10</v>
      </c>
    </row>
    <row r="95" spans="2:4" x14ac:dyDescent="0.25">
      <c r="B95" s="1" t="s">
        <v>121</v>
      </c>
      <c r="C95" s="1" t="s">
        <v>16</v>
      </c>
      <c r="D95" s="1" t="s">
        <v>10</v>
      </c>
    </row>
    <row r="96" spans="2:4" x14ac:dyDescent="0.25">
      <c r="B96" s="1" t="s">
        <v>122</v>
      </c>
      <c r="C96" s="1" t="s">
        <v>15</v>
      </c>
      <c r="D96" s="1" t="s">
        <v>30</v>
      </c>
    </row>
    <row r="97" spans="2:4" x14ac:dyDescent="0.25">
      <c r="B97" s="1" t="s">
        <v>123</v>
      </c>
      <c r="C97" s="1" t="s">
        <v>51</v>
      </c>
      <c r="D97" s="1" t="s">
        <v>10</v>
      </c>
    </row>
    <row r="98" spans="2:4" x14ac:dyDescent="0.25">
      <c r="B98" s="1" t="s">
        <v>124</v>
      </c>
      <c r="C98" s="1" t="s">
        <v>37</v>
      </c>
      <c r="D98" s="1" t="s">
        <v>56</v>
      </c>
    </row>
    <row r="99" spans="2:4" x14ac:dyDescent="0.25">
      <c r="B99" s="1" t="s">
        <v>125</v>
      </c>
      <c r="C99" s="1" t="s">
        <v>14</v>
      </c>
      <c r="D99" s="1" t="s">
        <v>10</v>
      </c>
    </row>
    <row r="100" spans="2:4" x14ac:dyDescent="0.25">
      <c r="B100" s="1" t="s">
        <v>73</v>
      </c>
      <c r="C100" s="1" t="s">
        <v>32</v>
      </c>
      <c r="D100" s="1" t="s">
        <v>10</v>
      </c>
    </row>
    <row r="101" spans="2:4" x14ac:dyDescent="0.25">
      <c r="B101" s="1" t="s">
        <v>126</v>
      </c>
      <c r="C101" s="1" t="s">
        <v>54</v>
      </c>
      <c r="D101" s="1" t="s">
        <v>10</v>
      </c>
    </row>
    <row r="102" spans="2:4" x14ac:dyDescent="0.25">
      <c r="B102" s="1" t="s">
        <v>48</v>
      </c>
      <c r="C102" s="1" t="s">
        <v>49</v>
      </c>
      <c r="D102" s="1" t="s">
        <v>10</v>
      </c>
    </row>
    <row r="103" spans="2:4" x14ac:dyDescent="0.25">
      <c r="B103" s="1" t="s">
        <v>127</v>
      </c>
      <c r="C103" s="1" t="s">
        <v>27</v>
      </c>
      <c r="D103" s="1" t="s">
        <v>10</v>
      </c>
    </row>
    <row r="104" spans="2:4" x14ac:dyDescent="0.25">
      <c r="B104" s="1" t="s">
        <v>128</v>
      </c>
      <c r="C104" s="1" t="s">
        <v>14</v>
      </c>
      <c r="D104" s="1" t="s">
        <v>10</v>
      </c>
    </row>
    <row r="105" spans="2:4" x14ac:dyDescent="0.25">
      <c r="B105" s="1" t="s">
        <v>34</v>
      </c>
      <c r="C105" s="1" t="s">
        <v>32</v>
      </c>
      <c r="D105" s="1" t="s">
        <v>10</v>
      </c>
    </row>
    <row r="106" spans="2:4" x14ac:dyDescent="0.25">
      <c r="B106" s="1" t="s">
        <v>31</v>
      </c>
      <c r="C106" s="1" t="s">
        <v>32</v>
      </c>
      <c r="D106" s="1" t="s">
        <v>10</v>
      </c>
    </row>
    <row r="107" spans="2:4" x14ac:dyDescent="0.25">
      <c r="B107" s="1" t="s">
        <v>129</v>
      </c>
      <c r="C107" s="1" t="s">
        <v>15</v>
      </c>
      <c r="D107" s="1" t="s">
        <v>10</v>
      </c>
    </row>
    <row r="108" spans="2:4" x14ac:dyDescent="0.25">
      <c r="B108" s="1" t="s">
        <v>93</v>
      </c>
      <c r="C108" s="1" t="s">
        <v>14</v>
      </c>
      <c r="D108" s="1" t="s">
        <v>10</v>
      </c>
    </row>
    <row r="109" spans="2:4" x14ac:dyDescent="0.25">
      <c r="B109" s="1" t="s">
        <v>99</v>
      </c>
      <c r="C109" s="1" t="s">
        <v>14</v>
      </c>
      <c r="D109" s="1" t="s">
        <v>10</v>
      </c>
    </row>
    <row r="110" spans="2:4" x14ac:dyDescent="0.25">
      <c r="B110" s="1" t="s">
        <v>130</v>
      </c>
      <c r="C110" s="1" t="s">
        <v>14</v>
      </c>
      <c r="D110" s="1" t="s">
        <v>10</v>
      </c>
    </row>
    <row r="111" spans="2:4" x14ac:dyDescent="0.25">
      <c r="B111" s="1" t="s">
        <v>131</v>
      </c>
      <c r="C111" s="1" t="s">
        <v>9</v>
      </c>
      <c r="D111" s="1" t="s">
        <v>10</v>
      </c>
    </row>
    <row r="112" spans="2:4" x14ac:dyDescent="0.25">
      <c r="B112" s="1" t="s">
        <v>61</v>
      </c>
      <c r="C112" s="1" t="s">
        <v>62</v>
      </c>
      <c r="D112" s="1" t="s">
        <v>10</v>
      </c>
    </row>
    <row r="113" spans="2:4" x14ac:dyDescent="0.25">
      <c r="B113" s="1" t="s">
        <v>132</v>
      </c>
      <c r="C113" s="1" t="s">
        <v>27</v>
      </c>
      <c r="D113" s="1" t="s">
        <v>10</v>
      </c>
    </row>
    <row r="114" spans="2:4" x14ac:dyDescent="0.25">
      <c r="B114" s="1" t="s">
        <v>57</v>
      </c>
      <c r="C114" s="1" t="s">
        <v>14</v>
      </c>
      <c r="D114" s="1" t="s">
        <v>10</v>
      </c>
    </row>
    <row r="115" spans="2:4" x14ac:dyDescent="0.25">
      <c r="B115" s="1" t="s">
        <v>115</v>
      </c>
      <c r="C115" s="1" t="s">
        <v>14</v>
      </c>
      <c r="D115" s="1" t="s">
        <v>10</v>
      </c>
    </row>
    <row r="116" spans="2:4" x14ac:dyDescent="0.25">
      <c r="B116" s="1" t="s">
        <v>133</v>
      </c>
      <c r="C116" s="1" t="s">
        <v>14</v>
      </c>
      <c r="D116" s="1" t="s">
        <v>10</v>
      </c>
    </row>
    <row r="117" spans="2:4" x14ac:dyDescent="0.25">
      <c r="B117" s="1" t="s">
        <v>94</v>
      </c>
      <c r="C117" s="1" t="s">
        <v>29</v>
      </c>
      <c r="D117" s="1" t="s">
        <v>30</v>
      </c>
    </row>
    <row r="118" spans="2:4" x14ac:dyDescent="0.25">
      <c r="B118" s="1" t="s">
        <v>89</v>
      </c>
      <c r="C118" s="1" t="s">
        <v>27</v>
      </c>
      <c r="D118" s="1" t="s">
        <v>30</v>
      </c>
    </row>
    <row r="119" spans="2:4" x14ac:dyDescent="0.25">
      <c r="B119" s="1" t="s">
        <v>134</v>
      </c>
      <c r="C119" s="1" t="s">
        <v>14</v>
      </c>
      <c r="D119" s="1" t="s">
        <v>10</v>
      </c>
    </row>
    <row r="120" spans="2:4" x14ac:dyDescent="0.25">
      <c r="B120" s="1" t="s">
        <v>95</v>
      </c>
      <c r="C120" s="1" t="s">
        <v>15</v>
      </c>
      <c r="D120" s="1" t="s">
        <v>30</v>
      </c>
    </row>
    <row r="121" spans="2:4" x14ac:dyDescent="0.25">
      <c r="B121" s="1" t="s">
        <v>53</v>
      </c>
      <c r="C121" s="1" t="s">
        <v>54</v>
      </c>
      <c r="D121" s="1" t="s">
        <v>10</v>
      </c>
    </row>
    <row r="122" spans="2:4" x14ac:dyDescent="0.25">
      <c r="B122" s="1" t="s">
        <v>135</v>
      </c>
      <c r="C122" s="1" t="s">
        <v>32</v>
      </c>
      <c r="D122" s="1" t="s">
        <v>10</v>
      </c>
    </row>
    <row r="123" spans="2:4" x14ac:dyDescent="0.25">
      <c r="B123" s="1" t="s">
        <v>136</v>
      </c>
      <c r="C123" s="1" t="s">
        <v>14</v>
      </c>
      <c r="D123" s="1" t="s">
        <v>10</v>
      </c>
    </row>
    <row r="124" spans="2:4" x14ac:dyDescent="0.25">
      <c r="B124" s="1" t="s">
        <v>68</v>
      </c>
      <c r="C124" s="1" t="s">
        <v>16</v>
      </c>
      <c r="D124" s="1" t="s">
        <v>10</v>
      </c>
    </row>
    <row r="125" spans="2:4" x14ac:dyDescent="0.25">
      <c r="B125" s="1" t="s">
        <v>137</v>
      </c>
      <c r="C125" s="1" t="s">
        <v>27</v>
      </c>
      <c r="D125" s="1" t="s">
        <v>10</v>
      </c>
    </row>
    <row r="126" spans="2:4" x14ac:dyDescent="0.25">
      <c r="B126" s="1" t="s">
        <v>138</v>
      </c>
      <c r="C126" s="1" t="s">
        <v>14</v>
      </c>
      <c r="D126" s="1" t="s">
        <v>10</v>
      </c>
    </row>
    <row r="127" spans="2:4" x14ac:dyDescent="0.25">
      <c r="B127" s="1" t="s">
        <v>139</v>
      </c>
      <c r="C127" s="1" t="s">
        <v>14</v>
      </c>
      <c r="D127" s="1" t="s">
        <v>10</v>
      </c>
    </row>
    <row r="128" spans="2:4" x14ac:dyDescent="0.25">
      <c r="B128" s="1" t="s">
        <v>44</v>
      </c>
      <c r="C128" s="1" t="s">
        <v>9</v>
      </c>
      <c r="D128" s="1" t="s">
        <v>10</v>
      </c>
    </row>
    <row r="129" spans="2:4" x14ac:dyDescent="0.25">
      <c r="B129" s="1" t="s">
        <v>78</v>
      </c>
      <c r="C129" s="1" t="s">
        <v>14</v>
      </c>
      <c r="D129" s="1" t="s">
        <v>10</v>
      </c>
    </row>
    <row r="130" spans="2:4" x14ac:dyDescent="0.25">
      <c r="B130" s="1" t="s">
        <v>140</v>
      </c>
      <c r="C130" s="1" t="s">
        <v>15</v>
      </c>
      <c r="D130" s="1" t="s">
        <v>10</v>
      </c>
    </row>
    <row r="131" spans="2:4" x14ac:dyDescent="0.25">
      <c r="B131" s="1" t="s">
        <v>141</v>
      </c>
      <c r="C131" s="1" t="s">
        <v>9</v>
      </c>
      <c r="D131" s="1" t="s">
        <v>10</v>
      </c>
    </row>
    <row r="132" spans="2:4" x14ac:dyDescent="0.25">
      <c r="B132" s="1" t="s">
        <v>142</v>
      </c>
      <c r="C132" s="1" t="s">
        <v>15</v>
      </c>
      <c r="D132" s="1" t="s">
        <v>10</v>
      </c>
    </row>
    <row r="133" spans="2:4" x14ac:dyDescent="0.25">
      <c r="B133" s="1" t="s">
        <v>143</v>
      </c>
      <c r="C133" s="1" t="s">
        <v>14</v>
      </c>
      <c r="D133" s="1" t="s">
        <v>10</v>
      </c>
    </row>
    <row r="134" spans="2:4" x14ac:dyDescent="0.25">
      <c r="B134" s="1" t="s">
        <v>144</v>
      </c>
      <c r="C134" s="1" t="s">
        <v>37</v>
      </c>
      <c r="D134" s="1" t="s">
        <v>10</v>
      </c>
    </row>
    <row r="135" spans="2:4" x14ac:dyDescent="0.25">
      <c r="B135" s="1" t="s">
        <v>92</v>
      </c>
      <c r="C135" s="1" t="s">
        <v>82</v>
      </c>
      <c r="D135" s="1" t="s">
        <v>10</v>
      </c>
    </row>
    <row r="136" spans="2:4" x14ac:dyDescent="0.25">
      <c r="B136" s="1" t="s">
        <v>145</v>
      </c>
      <c r="C136" s="1" t="s">
        <v>14</v>
      </c>
      <c r="D136" s="1" t="s">
        <v>10</v>
      </c>
    </row>
    <row r="137" spans="2:4" x14ac:dyDescent="0.25">
      <c r="B137" s="1" t="s">
        <v>146</v>
      </c>
      <c r="C137" s="1" t="s">
        <v>147</v>
      </c>
      <c r="D137" s="1" t="s">
        <v>148</v>
      </c>
    </row>
    <row r="138" spans="2:4" x14ac:dyDescent="0.25">
      <c r="B138" s="1" t="s">
        <v>149</v>
      </c>
      <c r="C138" s="1" t="s">
        <v>14</v>
      </c>
      <c r="D138" s="1" t="s">
        <v>10</v>
      </c>
    </row>
    <row r="139" spans="2:4" x14ac:dyDescent="0.25">
      <c r="B139" s="1" t="s">
        <v>81</v>
      </c>
      <c r="C139" s="1" t="s">
        <v>82</v>
      </c>
      <c r="D139" s="1" t="s">
        <v>10</v>
      </c>
    </row>
    <row r="140" spans="2:4" x14ac:dyDescent="0.25">
      <c r="B140" s="1" t="s">
        <v>150</v>
      </c>
      <c r="C140" s="1" t="s">
        <v>14</v>
      </c>
      <c r="D140" s="1" t="s">
        <v>10</v>
      </c>
    </row>
    <row r="141" spans="2:4" x14ac:dyDescent="0.25">
      <c r="B141" s="1" t="s">
        <v>151</v>
      </c>
      <c r="C141" s="1" t="s">
        <v>54</v>
      </c>
      <c r="D141" s="1" t="s">
        <v>10</v>
      </c>
    </row>
    <row r="142" spans="2:4" x14ac:dyDescent="0.25">
      <c r="B142" s="1" t="s">
        <v>74</v>
      </c>
      <c r="C142" s="1" t="s">
        <v>32</v>
      </c>
      <c r="D142" s="1" t="s">
        <v>10</v>
      </c>
    </row>
    <row r="143" spans="2:4" x14ac:dyDescent="0.25">
      <c r="B143" s="1" t="s">
        <v>152</v>
      </c>
      <c r="C143" s="1" t="s">
        <v>9</v>
      </c>
      <c r="D143" s="1" t="s">
        <v>10</v>
      </c>
    </row>
    <row r="144" spans="2:4" x14ac:dyDescent="0.25">
      <c r="B144" s="1" t="s">
        <v>120</v>
      </c>
      <c r="C144" s="1" t="s">
        <v>14</v>
      </c>
      <c r="D144" s="1" t="s">
        <v>10</v>
      </c>
    </row>
    <row r="145" spans="2:4" x14ac:dyDescent="0.25">
      <c r="B145" s="1" t="s">
        <v>153</v>
      </c>
      <c r="C145" s="1" t="s">
        <v>14</v>
      </c>
      <c r="D145" s="1" t="s">
        <v>10</v>
      </c>
    </row>
    <row r="146" spans="2:4" x14ac:dyDescent="0.25">
      <c r="B146" s="1" t="s">
        <v>154</v>
      </c>
      <c r="C146" s="1" t="s">
        <v>16</v>
      </c>
      <c r="D146" s="1" t="s">
        <v>10</v>
      </c>
    </row>
    <row r="147" spans="2:4" x14ac:dyDescent="0.25">
      <c r="B147" s="1" t="s">
        <v>155</v>
      </c>
      <c r="C147" s="1" t="s">
        <v>14</v>
      </c>
      <c r="D147" s="1" t="s">
        <v>10</v>
      </c>
    </row>
    <row r="148" spans="2:4" x14ac:dyDescent="0.25">
      <c r="B148" s="1" t="s">
        <v>156</v>
      </c>
      <c r="C148" s="1" t="s">
        <v>14</v>
      </c>
      <c r="D148" s="1" t="s">
        <v>10</v>
      </c>
    </row>
    <row r="149" spans="2:4" x14ac:dyDescent="0.25">
      <c r="B149" s="1" t="s">
        <v>157</v>
      </c>
      <c r="C149" s="1" t="s">
        <v>14</v>
      </c>
      <c r="D149" s="1" t="s">
        <v>10</v>
      </c>
    </row>
    <row r="150" spans="2:4" x14ac:dyDescent="0.25">
      <c r="B150" s="1" t="s">
        <v>158</v>
      </c>
      <c r="C150" s="1" t="s">
        <v>14</v>
      </c>
      <c r="D150" s="1" t="s">
        <v>10</v>
      </c>
    </row>
    <row r="151" spans="2:4" x14ac:dyDescent="0.25">
      <c r="B151" s="1" t="s">
        <v>159</v>
      </c>
      <c r="C151" s="1" t="s">
        <v>14</v>
      </c>
      <c r="D151" s="1" t="s">
        <v>10</v>
      </c>
    </row>
    <row r="152" spans="2:4" x14ac:dyDescent="0.25">
      <c r="B152" s="1" t="s">
        <v>92</v>
      </c>
      <c r="C152" s="1" t="s">
        <v>82</v>
      </c>
      <c r="D152" s="1" t="s">
        <v>10</v>
      </c>
    </row>
    <row r="153" spans="2:4" x14ac:dyDescent="0.25">
      <c r="B153" s="1" t="s">
        <v>75</v>
      </c>
      <c r="C153" s="1" t="s">
        <v>76</v>
      </c>
      <c r="D153" s="1" t="s">
        <v>46</v>
      </c>
    </row>
    <row r="154" spans="2:4" x14ac:dyDescent="0.25">
      <c r="B154" s="1" t="s">
        <v>160</v>
      </c>
      <c r="C154" s="1" t="s">
        <v>161</v>
      </c>
      <c r="D154" s="1" t="s">
        <v>46</v>
      </c>
    </row>
    <row r="155" spans="2:4" x14ac:dyDescent="0.25">
      <c r="B155" s="1" t="s">
        <v>162</v>
      </c>
      <c r="C155" s="1" t="s">
        <v>15</v>
      </c>
      <c r="D155" s="1" t="s">
        <v>10</v>
      </c>
    </row>
    <row r="156" spans="2:4" x14ac:dyDescent="0.25">
      <c r="B156" s="1" t="s">
        <v>163</v>
      </c>
      <c r="C156" s="1" t="s">
        <v>9</v>
      </c>
      <c r="D156" s="1" t="s">
        <v>10</v>
      </c>
    </row>
    <row r="157" spans="2:4" x14ac:dyDescent="0.25">
      <c r="B157" s="1" t="s">
        <v>48</v>
      </c>
      <c r="C157" s="1" t="s">
        <v>164</v>
      </c>
      <c r="D157" s="1" t="s">
        <v>30</v>
      </c>
    </row>
    <row r="158" spans="2:4" x14ac:dyDescent="0.25">
      <c r="B158" s="1" t="s">
        <v>165</v>
      </c>
      <c r="C158" s="1" t="s">
        <v>9</v>
      </c>
      <c r="D158" s="1" t="s">
        <v>10</v>
      </c>
    </row>
    <row r="159" spans="2:4" x14ac:dyDescent="0.25">
      <c r="B159" s="1" t="s">
        <v>166</v>
      </c>
      <c r="C159" s="1" t="s">
        <v>14</v>
      </c>
      <c r="D159" s="1" t="s">
        <v>10</v>
      </c>
    </row>
    <row r="160" spans="2:4" x14ac:dyDescent="0.25">
      <c r="B160" s="1" t="s">
        <v>64</v>
      </c>
      <c r="C160" s="1" t="s">
        <v>51</v>
      </c>
      <c r="D160" s="1" t="s">
        <v>10</v>
      </c>
    </row>
    <row r="161" spans="2:4" x14ac:dyDescent="0.25">
      <c r="B161" s="1" t="s">
        <v>167</v>
      </c>
      <c r="C161" s="1" t="s">
        <v>37</v>
      </c>
      <c r="D161" s="1" t="s">
        <v>56</v>
      </c>
    </row>
    <row r="162" spans="2:4" x14ac:dyDescent="0.25">
      <c r="B162" s="1" t="s">
        <v>155</v>
      </c>
      <c r="C162" s="1" t="s">
        <v>14</v>
      </c>
      <c r="D162" s="1" t="s">
        <v>10</v>
      </c>
    </row>
    <row r="163" spans="2:4" x14ac:dyDescent="0.25">
      <c r="B163" s="1" t="s">
        <v>111</v>
      </c>
      <c r="C163" s="1" t="s">
        <v>15</v>
      </c>
      <c r="D163" s="1" t="s">
        <v>10</v>
      </c>
    </row>
    <row r="164" spans="2:4" x14ac:dyDescent="0.25">
      <c r="B164" s="1" t="s">
        <v>141</v>
      </c>
      <c r="C164" s="1" t="s">
        <v>9</v>
      </c>
      <c r="D164" s="1" t="s">
        <v>10</v>
      </c>
    </row>
    <row r="165" spans="2:4" x14ac:dyDescent="0.25">
      <c r="B165" s="1" t="s">
        <v>44</v>
      </c>
      <c r="C165" s="1" t="s">
        <v>9</v>
      </c>
      <c r="D165" s="1" t="s">
        <v>10</v>
      </c>
    </row>
    <row r="166" spans="2:4" x14ac:dyDescent="0.25">
      <c r="B166" s="1" t="s">
        <v>72</v>
      </c>
      <c r="C166" s="1" t="s">
        <v>14</v>
      </c>
      <c r="D166" s="1" t="s">
        <v>10</v>
      </c>
    </row>
    <row r="167" spans="2:4" x14ac:dyDescent="0.25">
      <c r="B167" s="1" t="s">
        <v>168</v>
      </c>
      <c r="C167" s="1" t="s">
        <v>15</v>
      </c>
      <c r="D167" s="1" t="s">
        <v>30</v>
      </c>
    </row>
    <row r="168" spans="2:4" x14ac:dyDescent="0.25">
      <c r="B168" s="1" t="s">
        <v>169</v>
      </c>
      <c r="C168" s="1" t="s">
        <v>15</v>
      </c>
      <c r="D168" s="1" t="s">
        <v>10</v>
      </c>
    </row>
    <row r="169" spans="2:4" x14ac:dyDescent="0.25">
      <c r="B169" s="1" t="s">
        <v>170</v>
      </c>
      <c r="C169" s="1" t="s">
        <v>14</v>
      </c>
      <c r="D169" s="1" t="s">
        <v>10</v>
      </c>
    </row>
    <row r="170" spans="2:4" x14ac:dyDescent="0.25">
      <c r="B170" s="1" t="s">
        <v>139</v>
      </c>
      <c r="C170" s="1" t="s">
        <v>14</v>
      </c>
      <c r="D170" s="1" t="s">
        <v>10</v>
      </c>
    </row>
    <row r="171" spans="2:4" x14ac:dyDescent="0.25">
      <c r="B171" s="1" t="s">
        <v>171</v>
      </c>
      <c r="C171" s="1" t="s">
        <v>54</v>
      </c>
      <c r="D171" s="1" t="s">
        <v>10</v>
      </c>
    </row>
    <row r="172" spans="2:4" x14ac:dyDescent="0.25">
      <c r="B172" s="1" t="s">
        <v>172</v>
      </c>
      <c r="C172" s="1" t="s">
        <v>14</v>
      </c>
      <c r="D172" s="1" t="s">
        <v>10</v>
      </c>
    </row>
    <row r="173" spans="2:4" x14ac:dyDescent="0.25">
      <c r="B173" s="1" t="s">
        <v>173</v>
      </c>
      <c r="C173" s="1" t="s">
        <v>14</v>
      </c>
      <c r="D173" s="1" t="s">
        <v>10</v>
      </c>
    </row>
    <row r="174" spans="2:4" x14ac:dyDescent="0.25">
      <c r="B174" s="1" t="s">
        <v>83</v>
      </c>
      <c r="C174" s="1" t="s">
        <v>9</v>
      </c>
      <c r="D174" s="1" t="s">
        <v>10</v>
      </c>
    </row>
    <row r="175" spans="2:4" x14ac:dyDescent="0.25">
      <c r="B175" s="1" t="s">
        <v>153</v>
      </c>
      <c r="C175" s="1" t="s">
        <v>14</v>
      </c>
      <c r="D175" s="1" t="s">
        <v>10</v>
      </c>
    </row>
    <row r="176" spans="2:4" x14ac:dyDescent="0.25">
      <c r="B176" s="1" t="s">
        <v>134</v>
      </c>
      <c r="C176" s="1" t="s">
        <v>14</v>
      </c>
      <c r="D176" s="1" t="s">
        <v>10</v>
      </c>
    </row>
    <row r="177" spans="2:4" x14ac:dyDescent="0.25">
      <c r="B177" s="1" t="s">
        <v>174</v>
      </c>
      <c r="C177" s="1" t="s">
        <v>27</v>
      </c>
      <c r="D177" s="1" t="s">
        <v>10</v>
      </c>
    </row>
    <row r="178" spans="2:4" x14ac:dyDescent="0.25">
      <c r="B178" s="1" t="s">
        <v>106</v>
      </c>
      <c r="C178" s="1" t="s">
        <v>16</v>
      </c>
      <c r="D178" s="1" t="s">
        <v>10</v>
      </c>
    </row>
    <row r="179" spans="2:4" x14ac:dyDescent="0.25">
      <c r="B179" s="1" t="s">
        <v>175</v>
      </c>
      <c r="C179" s="1" t="s">
        <v>14</v>
      </c>
      <c r="D179" s="1" t="s">
        <v>10</v>
      </c>
    </row>
    <row r="180" spans="2:4" x14ac:dyDescent="0.25">
      <c r="B180" s="1" t="s">
        <v>125</v>
      </c>
      <c r="C180" s="1" t="s">
        <v>14</v>
      </c>
      <c r="D180" s="1" t="s">
        <v>10</v>
      </c>
    </row>
    <row r="181" spans="2:4" x14ac:dyDescent="0.25">
      <c r="B181" s="1" t="s">
        <v>23</v>
      </c>
      <c r="C181" s="1" t="s">
        <v>15</v>
      </c>
      <c r="D181" s="1" t="s">
        <v>10</v>
      </c>
    </row>
    <row r="182" spans="2:4" x14ac:dyDescent="0.25">
      <c r="B182" s="1" t="s">
        <v>47</v>
      </c>
      <c r="C182" s="1" t="s">
        <v>14</v>
      </c>
      <c r="D182" s="1" t="s">
        <v>10</v>
      </c>
    </row>
    <row r="183" spans="2:4" x14ac:dyDescent="0.25">
      <c r="B183" s="1" t="s">
        <v>176</v>
      </c>
      <c r="C183" s="1" t="s">
        <v>161</v>
      </c>
      <c r="D183" s="1" t="s">
        <v>46</v>
      </c>
    </row>
    <row r="184" spans="2:4" x14ac:dyDescent="0.25">
      <c r="B184" s="1" t="s">
        <v>177</v>
      </c>
      <c r="C184" s="1" t="s">
        <v>9</v>
      </c>
      <c r="D184" s="1" t="s">
        <v>10</v>
      </c>
    </row>
    <row r="185" spans="2:4" x14ac:dyDescent="0.25">
      <c r="B185" s="1" t="s">
        <v>178</v>
      </c>
      <c r="C185" s="1" t="s">
        <v>82</v>
      </c>
      <c r="D185" s="1" t="s">
        <v>10</v>
      </c>
    </row>
    <row r="186" spans="2:4" x14ac:dyDescent="0.25">
      <c r="B186" s="1" t="s">
        <v>81</v>
      </c>
      <c r="C186" s="1" t="s">
        <v>82</v>
      </c>
      <c r="D186" s="1" t="s">
        <v>10</v>
      </c>
    </row>
    <row r="187" spans="2:4" x14ac:dyDescent="0.25">
      <c r="B187" s="1" t="s">
        <v>179</v>
      </c>
      <c r="C187" s="1" t="s">
        <v>9</v>
      </c>
      <c r="D187" s="1" t="s">
        <v>10</v>
      </c>
    </row>
    <row r="188" spans="2:4" x14ac:dyDescent="0.25">
      <c r="B188" s="1" t="s">
        <v>180</v>
      </c>
      <c r="C188" s="1" t="s">
        <v>9</v>
      </c>
      <c r="D188" s="1" t="s">
        <v>10</v>
      </c>
    </row>
    <row r="189" spans="2:4" x14ac:dyDescent="0.25">
      <c r="B189" s="1" t="s">
        <v>181</v>
      </c>
      <c r="C189" s="1" t="s">
        <v>9</v>
      </c>
      <c r="D189" s="1" t="s">
        <v>10</v>
      </c>
    </row>
    <row r="190" spans="2:4" x14ac:dyDescent="0.25">
      <c r="B190" s="1" t="s">
        <v>68</v>
      </c>
      <c r="C190" s="1" t="s">
        <v>16</v>
      </c>
      <c r="D190" s="1" t="s">
        <v>10</v>
      </c>
    </row>
    <row r="191" spans="2:4" x14ac:dyDescent="0.25">
      <c r="B191" s="1" t="s">
        <v>182</v>
      </c>
      <c r="C191" s="1" t="s">
        <v>14</v>
      </c>
      <c r="D191" s="1" t="s">
        <v>10</v>
      </c>
    </row>
    <row r="192" spans="2:4" x14ac:dyDescent="0.25">
      <c r="B192" s="1" t="s">
        <v>183</v>
      </c>
      <c r="C192" s="1" t="s">
        <v>9</v>
      </c>
      <c r="D192" s="1" t="s">
        <v>10</v>
      </c>
    </row>
    <row r="193" spans="2:4" x14ac:dyDescent="0.25">
      <c r="B193" s="1" t="s">
        <v>103</v>
      </c>
      <c r="C193" s="1" t="s">
        <v>32</v>
      </c>
      <c r="D193" s="1" t="s">
        <v>10</v>
      </c>
    </row>
    <row r="194" spans="2:4" x14ac:dyDescent="0.25">
      <c r="B194" s="1" t="s">
        <v>184</v>
      </c>
      <c r="C194" s="1" t="s">
        <v>9</v>
      </c>
      <c r="D194" s="1" t="s">
        <v>10</v>
      </c>
    </row>
    <row r="195" spans="2:4" x14ac:dyDescent="0.25">
      <c r="B195" s="1" t="s">
        <v>157</v>
      </c>
      <c r="C195" s="1" t="s">
        <v>14</v>
      </c>
      <c r="D195" s="1" t="s">
        <v>10</v>
      </c>
    </row>
    <row r="196" spans="2:4" x14ac:dyDescent="0.25">
      <c r="B196" s="1" t="s">
        <v>185</v>
      </c>
      <c r="C196" s="1" t="s">
        <v>37</v>
      </c>
      <c r="D196" s="1" t="s">
        <v>56</v>
      </c>
    </row>
    <row r="197" spans="2:4" x14ac:dyDescent="0.25">
      <c r="B197" s="1" t="s">
        <v>117</v>
      </c>
      <c r="C197" s="1" t="s">
        <v>15</v>
      </c>
      <c r="D197" s="1" t="s">
        <v>30</v>
      </c>
    </row>
    <row r="198" spans="2:4" x14ac:dyDescent="0.25">
      <c r="B198" s="1" t="s">
        <v>186</v>
      </c>
      <c r="C198" s="1" t="s">
        <v>14</v>
      </c>
      <c r="D198" s="1" t="s">
        <v>10</v>
      </c>
    </row>
    <row r="199" spans="2:4" x14ac:dyDescent="0.25">
      <c r="B199" s="1" t="s">
        <v>187</v>
      </c>
      <c r="C199" s="1" t="s">
        <v>54</v>
      </c>
      <c r="D199" s="1" t="s">
        <v>10</v>
      </c>
    </row>
    <row r="200" spans="2:4" x14ac:dyDescent="0.25">
      <c r="B200" s="1" t="s">
        <v>35</v>
      </c>
      <c r="C200" s="1" t="s">
        <v>14</v>
      </c>
      <c r="D200" s="1" t="s">
        <v>10</v>
      </c>
    </row>
    <row r="201" spans="2:4" x14ac:dyDescent="0.25">
      <c r="B201" s="1" t="s">
        <v>146</v>
      </c>
      <c r="C201" s="1" t="s">
        <v>147</v>
      </c>
      <c r="D201" s="1" t="s">
        <v>148</v>
      </c>
    </row>
    <row r="202" spans="2:4" x14ac:dyDescent="0.25">
      <c r="B202" s="1" t="s">
        <v>114</v>
      </c>
      <c r="C202" s="1" t="s">
        <v>16</v>
      </c>
      <c r="D202" s="1" t="s">
        <v>10</v>
      </c>
    </row>
    <row r="203" spans="2:4" x14ac:dyDescent="0.25">
      <c r="B203" s="1" t="s">
        <v>188</v>
      </c>
      <c r="C203" s="1" t="s">
        <v>27</v>
      </c>
      <c r="D203" s="1" t="s">
        <v>10</v>
      </c>
    </row>
    <row r="204" spans="2:4" x14ac:dyDescent="0.25">
      <c r="B204" s="1" t="s">
        <v>189</v>
      </c>
      <c r="C204" s="1" t="s">
        <v>54</v>
      </c>
      <c r="D204" s="1" t="s">
        <v>10</v>
      </c>
    </row>
    <row r="205" spans="2:4" x14ac:dyDescent="0.25">
      <c r="B205" s="1" t="s">
        <v>38</v>
      </c>
      <c r="C205" s="1" t="s">
        <v>14</v>
      </c>
      <c r="D205" s="1" t="s">
        <v>10</v>
      </c>
    </row>
    <row r="206" spans="2:4" x14ac:dyDescent="0.25">
      <c r="B206" s="1" t="s">
        <v>190</v>
      </c>
      <c r="C206" s="1" t="s">
        <v>14</v>
      </c>
      <c r="D206" s="1" t="s">
        <v>10</v>
      </c>
    </row>
    <row r="207" spans="2:4" x14ac:dyDescent="0.25">
      <c r="B207" s="1" t="s">
        <v>191</v>
      </c>
      <c r="C207" s="1" t="s">
        <v>14</v>
      </c>
      <c r="D207" s="1" t="s">
        <v>10</v>
      </c>
    </row>
    <row r="208" spans="2:4" x14ac:dyDescent="0.25">
      <c r="B208" s="1" t="s">
        <v>92</v>
      </c>
      <c r="C208" s="1" t="s">
        <v>82</v>
      </c>
      <c r="D208" s="1" t="s">
        <v>10</v>
      </c>
    </row>
    <row r="209" spans="2:4" x14ac:dyDescent="0.25">
      <c r="B209" s="1" t="s">
        <v>44</v>
      </c>
      <c r="C209" s="1" t="s">
        <v>9</v>
      </c>
      <c r="D209" s="1" t="s">
        <v>10</v>
      </c>
    </row>
    <row r="210" spans="2:4" x14ac:dyDescent="0.25">
      <c r="B210" s="1" t="s">
        <v>192</v>
      </c>
      <c r="C210" s="1" t="s">
        <v>14</v>
      </c>
      <c r="D210" s="1" t="s">
        <v>10</v>
      </c>
    </row>
    <row r="211" spans="2:4" x14ac:dyDescent="0.25">
      <c r="B211" s="1" t="s">
        <v>193</v>
      </c>
      <c r="C211" s="1" t="s">
        <v>14</v>
      </c>
      <c r="D211" s="1" t="s">
        <v>10</v>
      </c>
    </row>
    <row r="212" spans="2:4" x14ac:dyDescent="0.25">
      <c r="B212" s="1" t="s">
        <v>194</v>
      </c>
      <c r="C212" s="1" t="s">
        <v>15</v>
      </c>
      <c r="D212" s="1" t="s">
        <v>10</v>
      </c>
    </row>
    <row r="213" spans="2:4" x14ac:dyDescent="0.25">
      <c r="B213" s="1" t="s">
        <v>195</v>
      </c>
      <c r="C213" s="1" t="s">
        <v>14</v>
      </c>
      <c r="D213" s="1" t="s">
        <v>10</v>
      </c>
    </row>
    <row r="214" spans="2:4" x14ac:dyDescent="0.25">
      <c r="B214" s="1" t="s">
        <v>196</v>
      </c>
      <c r="C214" s="1" t="s">
        <v>14</v>
      </c>
      <c r="D214" s="1" t="s">
        <v>10</v>
      </c>
    </row>
    <row r="215" spans="2:4" x14ac:dyDescent="0.25">
      <c r="B215" s="1" t="s">
        <v>197</v>
      </c>
      <c r="C215" s="1" t="s">
        <v>9</v>
      </c>
      <c r="D215" s="1" t="s">
        <v>10</v>
      </c>
    </row>
    <row r="216" spans="2:4" x14ac:dyDescent="0.25">
      <c r="B216" s="1" t="s">
        <v>67</v>
      </c>
      <c r="C216" s="1" t="s">
        <v>37</v>
      </c>
      <c r="D216" s="1" t="s">
        <v>10</v>
      </c>
    </row>
    <row r="217" spans="2:4" x14ac:dyDescent="0.25">
      <c r="B217" s="1" t="s">
        <v>167</v>
      </c>
      <c r="C217" s="1" t="s">
        <v>37</v>
      </c>
      <c r="D217" s="1" t="s">
        <v>56</v>
      </c>
    </row>
    <row r="218" spans="2:4" x14ac:dyDescent="0.25">
      <c r="B218" s="1" t="s">
        <v>103</v>
      </c>
      <c r="C218" s="1" t="s">
        <v>32</v>
      </c>
      <c r="D218" s="1" t="s">
        <v>10</v>
      </c>
    </row>
    <row r="219" spans="2:4" x14ac:dyDescent="0.25">
      <c r="B219" s="1" t="s">
        <v>22</v>
      </c>
      <c r="C219" s="1" t="s">
        <v>9</v>
      </c>
      <c r="D219" s="1" t="s">
        <v>10</v>
      </c>
    </row>
    <row r="220" spans="2:4" x14ac:dyDescent="0.25">
      <c r="B220" s="1" t="s">
        <v>198</v>
      </c>
      <c r="C220" s="1" t="s">
        <v>15</v>
      </c>
      <c r="D220" s="1" t="s">
        <v>30</v>
      </c>
    </row>
    <row r="221" spans="2:4" x14ac:dyDescent="0.25">
      <c r="B221" s="1" t="s">
        <v>199</v>
      </c>
      <c r="C221" s="1" t="s">
        <v>14</v>
      </c>
      <c r="D221" s="1" t="s">
        <v>10</v>
      </c>
    </row>
    <row r="222" spans="2:4" x14ac:dyDescent="0.25">
      <c r="B222" s="1" t="s">
        <v>26</v>
      </c>
      <c r="C222" s="1" t="s">
        <v>27</v>
      </c>
      <c r="D222" s="1" t="s">
        <v>10</v>
      </c>
    </row>
    <row r="223" spans="2:4" x14ac:dyDescent="0.25">
      <c r="B223" s="1" t="s">
        <v>24</v>
      </c>
      <c r="C223" s="1" t="s">
        <v>14</v>
      </c>
      <c r="D223" s="1" t="s">
        <v>10</v>
      </c>
    </row>
    <row r="224" spans="2:4" x14ac:dyDescent="0.25">
      <c r="B224" s="1" t="s">
        <v>149</v>
      </c>
      <c r="C224" s="1" t="s">
        <v>14</v>
      </c>
      <c r="D224" s="1" t="s">
        <v>10</v>
      </c>
    </row>
    <row r="225" spans="2:4" x14ac:dyDescent="0.25">
      <c r="B225" s="1" t="s">
        <v>74</v>
      </c>
      <c r="C225" s="1" t="s">
        <v>32</v>
      </c>
      <c r="D225" s="1" t="s">
        <v>10</v>
      </c>
    </row>
    <row r="226" spans="2:4" x14ac:dyDescent="0.25">
      <c r="B226" s="1" t="s">
        <v>31</v>
      </c>
      <c r="C226" s="1" t="s">
        <v>32</v>
      </c>
      <c r="D226" s="1" t="s">
        <v>10</v>
      </c>
    </row>
    <row r="227" spans="2:4" x14ac:dyDescent="0.25">
      <c r="B227" s="1" t="s">
        <v>73</v>
      </c>
      <c r="C227" s="1" t="s">
        <v>32</v>
      </c>
      <c r="D227" s="1" t="s">
        <v>10</v>
      </c>
    </row>
    <row r="228" spans="2:4" x14ac:dyDescent="0.25">
      <c r="B228" s="1" t="s">
        <v>158</v>
      </c>
      <c r="C228" s="1" t="s">
        <v>14</v>
      </c>
      <c r="D228" s="1" t="s">
        <v>10</v>
      </c>
    </row>
    <row r="229" spans="2:4" x14ac:dyDescent="0.25">
      <c r="B229" s="1" t="s">
        <v>72</v>
      </c>
      <c r="C229" s="1" t="s">
        <v>14</v>
      </c>
      <c r="D229" s="1" t="s">
        <v>10</v>
      </c>
    </row>
    <row r="230" spans="2:4" x14ac:dyDescent="0.25">
      <c r="B230" s="1" t="s">
        <v>200</v>
      </c>
      <c r="C230" s="1" t="s">
        <v>16</v>
      </c>
      <c r="D230" s="1" t="s">
        <v>10</v>
      </c>
    </row>
    <row r="231" spans="2:4" x14ac:dyDescent="0.25">
      <c r="B231" s="1" t="s">
        <v>165</v>
      </c>
      <c r="C231" s="1" t="s">
        <v>9</v>
      </c>
      <c r="D231" s="1" t="s">
        <v>10</v>
      </c>
    </row>
    <row r="232" spans="2:4" x14ac:dyDescent="0.25">
      <c r="B232" s="1" t="s">
        <v>201</v>
      </c>
      <c r="C232" s="1" t="s">
        <v>9</v>
      </c>
      <c r="D232" s="1" t="s">
        <v>10</v>
      </c>
    </row>
    <row r="233" spans="2:4" x14ac:dyDescent="0.25">
      <c r="B233" s="1" t="s">
        <v>69</v>
      </c>
      <c r="C233" s="1" t="s">
        <v>9</v>
      </c>
      <c r="D233" s="1" t="s">
        <v>10</v>
      </c>
    </row>
    <row r="234" spans="2:4" x14ac:dyDescent="0.25">
      <c r="B234" s="1" t="s">
        <v>103</v>
      </c>
      <c r="C234" s="1" t="s">
        <v>32</v>
      </c>
      <c r="D234" s="1" t="s">
        <v>10</v>
      </c>
    </row>
    <row r="235" spans="2:4" x14ac:dyDescent="0.25">
      <c r="B235" s="1" t="s">
        <v>181</v>
      </c>
      <c r="C235" s="1" t="s">
        <v>9</v>
      </c>
      <c r="D235" s="1" t="s">
        <v>10</v>
      </c>
    </row>
    <row r="236" spans="2:4" x14ac:dyDescent="0.25">
      <c r="B236" s="1" t="s">
        <v>105</v>
      </c>
      <c r="C236" s="1" t="s">
        <v>27</v>
      </c>
      <c r="D236" s="1" t="s">
        <v>10</v>
      </c>
    </row>
    <row r="237" spans="2:4" x14ac:dyDescent="0.25">
      <c r="B237" s="1" t="s">
        <v>99</v>
      </c>
      <c r="C237" s="1" t="s">
        <v>14</v>
      </c>
      <c r="D237" s="1" t="s">
        <v>10</v>
      </c>
    </row>
    <row r="238" spans="2:4" x14ac:dyDescent="0.25">
      <c r="B238" s="1" t="s">
        <v>202</v>
      </c>
      <c r="C238" s="1" t="s">
        <v>15</v>
      </c>
      <c r="D238" s="1" t="s">
        <v>30</v>
      </c>
    </row>
    <row r="239" spans="2:4" x14ac:dyDescent="0.25">
      <c r="B239" s="1" t="s">
        <v>25</v>
      </c>
      <c r="C239" s="1" t="s">
        <v>15</v>
      </c>
      <c r="D239" s="1" t="s">
        <v>10</v>
      </c>
    </row>
    <row r="240" spans="2:4" x14ac:dyDescent="0.25">
      <c r="B240" s="1" t="s">
        <v>146</v>
      </c>
      <c r="C240" s="1" t="s">
        <v>147</v>
      </c>
      <c r="D240" s="1" t="s">
        <v>148</v>
      </c>
    </row>
    <row r="241" spans="2:4" x14ac:dyDescent="0.25">
      <c r="B241" s="1" t="s">
        <v>203</v>
      </c>
      <c r="C241" s="1" t="s">
        <v>9</v>
      </c>
      <c r="D241" s="1" t="s">
        <v>10</v>
      </c>
    </row>
    <row r="242" spans="2:4" x14ac:dyDescent="0.25">
      <c r="B242" s="1" t="s">
        <v>204</v>
      </c>
      <c r="C242" s="1" t="s">
        <v>14</v>
      </c>
      <c r="D242" s="1" t="s">
        <v>10</v>
      </c>
    </row>
    <row r="243" spans="2:4" x14ac:dyDescent="0.25">
      <c r="B243" s="1" t="s">
        <v>205</v>
      </c>
      <c r="C243" s="1" t="s">
        <v>14</v>
      </c>
      <c r="D243" s="1" t="s">
        <v>10</v>
      </c>
    </row>
    <row r="244" spans="2:4" x14ac:dyDescent="0.25">
      <c r="B244" s="1" t="s">
        <v>52</v>
      </c>
      <c r="C244" s="1" t="s">
        <v>14</v>
      </c>
      <c r="D244" s="1" t="s">
        <v>10</v>
      </c>
    </row>
    <row r="245" spans="2:4" x14ac:dyDescent="0.25">
      <c r="B245" s="1" t="s">
        <v>71</v>
      </c>
      <c r="C245" s="1" t="s">
        <v>27</v>
      </c>
      <c r="D245" s="1" t="s">
        <v>10</v>
      </c>
    </row>
    <row r="246" spans="2:4" x14ac:dyDescent="0.25">
      <c r="B246" s="1" t="s">
        <v>23</v>
      </c>
      <c r="C246" s="1" t="s">
        <v>15</v>
      </c>
      <c r="D246" s="1" t="s">
        <v>10</v>
      </c>
    </row>
    <row r="247" spans="2:4" x14ac:dyDescent="0.25">
      <c r="B247" s="1" t="s">
        <v>206</v>
      </c>
      <c r="C247" s="1" t="s">
        <v>27</v>
      </c>
      <c r="D247" s="1" t="s">
        <v>10</v>
      </c>
    </row>
    <row r="248" spans="2:4" x14ac:dyDescent="0.25">
      <c r="B248" s="1" t="s">
        <v>88</v>
      </c>
      <c r="C248" s="1" t="s">
        <v>14</v>
      </c>
      <c r="D248" s="1" t="s">
        <v>10</v>
      </c>
    </row>
    <row r="249" spans="2:4" x14ac:dyDescent="0.25">
      <c r="B249" s="1" t="s">
        <v>207</v>
      </c>
      <c r="C249" s="1" t="s">
        <v>9</v>
      </c>
      <c r="D249" s="1" t="s">
        <v>10</v>
      </c>
    </row>
    <row r="250" spans="2:4" x14ac:dyDescent="0.25">
      <c r="B250" s="1" t="s">
        <v>165</v>
      </c>
      <c r="C250" s="1" t="s">
        <v>9</v>
      </c>
      <c r="D250" s="1" t="s">
        <v>10</v>
      </c>
    </row>
    <row r="251" spans="2:4" x14ac:dyDescent="0.25">
      <c r="B251" s="1" t="s">
        <v>208</v>
      </c>
      <c r="C251" s="1" t="s">
        <v>14</v>
      </c>
      <c r="D251" s="1" t="s">
        <v>10</v>
      </c>
    </row>
    <row r="252" spans="2:4" x14ac:dyDescent="0.25">
      <c r="B252" s="1" t="s">
        <v>119</v>
      </c>
      <c r="C252" s="1" t="s">
        <v>9</v>
      </c>
      <c r="D252" s="1" t="s">
        <v>10</v>
      </c>
    </row>
    <row r="253" spans="2:4" x14ac:dyDescent="0.25">
      <c r="B253" s="1" t="s">
        <v>209</v>
      </c>
      <c r="C253" s="1" t="s">
        <v>14</v>
      </c>
      <c r="D253" s="1" t="s">
        <v>10</v>
      </c>
    </row>
    <row r="254" spans="2:4" x14ac:dyDescent="0.25">
      <c r="B254" s="1" t="s">
        <v>63</v>
      </c>
      <c r="C254" s="1" t="s">
        <v>14</v>
      </c>
      <c r="D254" s="1" t="s">
        <v>10</v>
      </c>
    </row>
    <row r="255" spans="2:4" x14ac:dyDescent="0.25">
      <c r="B255" s="1" t="s">
        <v>107</v>
      </c>
      <c r="C255" s="1" t="s">
        <v>37</v>
      </c>
      <c r="D255" s="1" t="s">
        <v>56</v>
      </c>
    </row>
    <row r="256" spans="2:4" x14ac:dyDescent="0.25">
      <c r="B256" s="1" t="s">
        <v>210</v>
      </c>
      <c r="C256" s="1" t="s">
        <v>211</v>
      </c>
      <c r="D256" s="1" t="s">
        <v>212</v>
      </c>
    </row>
    <row r="257" spans="2:4" x14ac:dyDescent="0.25">
      <c r="B257" s="1" t="s">
        <v>213</v>
      </c>
      <c r="C257" s="1" t="s">
        <v>15</v>
      </c>
      <c r="D257" s="1" t="s">
        <v>10</v>
      </c>
    </row>
    <row r="258" spans="2:4" x14ac:dyDescent="0.25">
      <c r="B258" s="1" t="s">
        <v>184</v>
      </c>
      <c r="C258" s="1" t="s">
        <v>9</v>
      </c>
      <c r="D258" s="1" t="s">
        <v>10</v>
      </c>
    </row>
    <row r="259" spans="2:4" x14ac:dyDescent="0.25">
      <c r="B259" s="1" t="s">
        <v>214</v>
      </c>
      <c r="C259" s="1" t="s">
        <v>14</v>
      </c>
      <c r="D259" s="1" t="s">
        <v>10</v>
      </c>
    </row>
    <row r="260" spans="2:4" x14ac:dyDescent="0.25">
      <c r="B260" s="1" t="s">
        <v>127</v>
      </c>
      <c r="C260" s="1" t="s">
        <v>27</v>
      </c>
      <c r="D260" s="1" t="s">
        <v>10</v>
      </c>
    </row>
    <row r="261" spans="2:4" x14ac:dyDescent="0.25">
      <c r="B261" s="1" t="s">
        <v>215</v>
      </c>
      <c r="C261" s="1" t="s">
        <v>15</v>
      </c>
      <c r="D261" s="1" t="s">
        <v>30</v>
      </c>
    </row>
    <row r="262" spans="2:4" x14ac:dyDescent="0.25">
      <c r="B262" s="1" t="s">
        <v>216</v>
      </c>
      <c r="C262" s="1" t="s">
        <v>14</v>
      </c>
      <c r="D262" s="1" t="s">
        <v>10</v>
      </c>
    </row>
    <row r="263" spans="2:4" x14ac:dyDescent="0.25">
      <c r="B263" s="1" t="s">
        <v>217</v>
      </c>
      <c r="C263" s="1" t="s">
        <v>15</v>
      </c>
      <c r="D263" s="1" t="s">
        <v>10</v>
      </c>
    </row>
    <row r="264" spans="2:4" x14ac:dyDescent="0.25">
      <c r="B264" s="1" t="s">
        <v>218</v>
      </c>
      <c r="C264" s="1" t="s">
        <v>14</v>
      </c>
      <c r="D264" s="1" t="s">
        <v>56</v>
      </c>
    </row>
    <row r="265" spans="2:4" x14ac:dyDescent="0.25">
      <c r="B265" s="1" t="s">
        <v>48</v>
      </c>
      <c r="C265" s="1" t="s">
        <v>49</v>
      </c>
      <c r="D265" s="1" t="s">
        <v>10</v>
      </c>
    </row>
    <row r="266" spans="2:4" x14ac:dyDescent="0.25">
      <c r="B266" s="1" t="s">
        <v>166</v>
      </c>
      <c r="C266" s="1" t="s">
        <v>14</v>
      </c>
      <c r="D266" s="1" t="s">
        <v>10</v>
      </c>
    </row>
    <row r="267" spans="2:4" x14ac:dyDescent="0.25">
      <c r="B267" s="1" t="s">
        <v>31</v>
      </c>
      <c r="C267" s="1" t="s">
        <v>32</v>
      </c>
      <c r="D267" s="1" t="s">
        <v>10</v>
      </c>
    </row>
    <row r="268" spans="2:4" x14ac:dyDescent="0.25">
      <c r="B268" s="1" t="s">
        <v>219</v>
      </c>
      <c r="C268" s="1" t="s">
        <v>32</v>
      </c>
      <c r="D268" s="1" t="s">
        <v>10</v>
      </c>
    </row>
    <row r="269" spans="2:4" x14ac:dyDescent="0.25">
      <c r="B269" s="1" t="s">
        <v>34</v>
      </c>
      <c r="C269" s="1" t="s">
        <v>32</v>
      </c>
      <c r="D269" s="1" t="s">
        <v>10</v>
      </c>
    </row>
    <row r="270" spans="2:4" x14ac:dyDescent="0.25">
      <c r="B270" s="1" t="s">
        <v>176</v>
      </c>
      <c r="C270" s="1" t="s">
        <v>161</v>
      </c>
      <c r="D270" s="1" t="s">
        <v>46</v>
      </c>
    </row>
    <row r="271" spans="2:4" x14ac:dyDescent="0.25">
      <c r="B271" s="1" t="s">
        <v>75</v>
      </c>
      <c r="C271" s="1" t="s">
        <v>76</v>
      </c>
      <c r="D271" s="1" t="s">
        <v>46</v>
      </c>
    </row>
    <row r="272" spans="2:4" x14ac:dyDescent="0.25">
      <c r="B272" s="1" t="s">
        <v>73</v>
      </c>
      <c r="C272" s="1" t="s">
        <v>32</v>
      </c>
      <c r="D272" s="1" t="s">
        <v>10</v>
      </c>
    </row>
    <row r="273" spans="2:4" x14ac:dyDescent="0.25">
      <c r="B273" s="1" t="s">
        <v>125</v>
      </c>
      <c r="C273" s="1" t="s">
        <v>14</v>
      </c>
      <c r="D273" s="1" t="s">
        <v>10</v>
      </c>
    </row>
    <row r="274" spans="2:4" x14ac:dyDescent="0.25">
      <c r="B274" s="1" t="s">
        <v>28</v>
      </c>
      <c r="C274" s="1" t="s">
        <v>29</v>
      </c>
      <c r="D274" s="1" t="s">
        <v>30</v>
      </c>
    </row>
    <row r="275" spans="2:4" x14ac:dyDescent="0.25">
      <c r="B275" s="1" t="s">
        <v>220</v>
      </c>
      <c r="C275" s="1" t="s">
        <v>15</v>
      </c>
      <c r="D275" s="1" t="s">
        <v>10</v>
      </c>
    </row>
    <row r="276" spans="2:4" x14ac:dyDescent="0.25">
      <c r="B276" s="1" t="s">
        <v>93</v>
      </c>
      <c r="C276" s="1" t="s">
        <v>14</v>
      </c>
      <c r="D276" s="1" t="s">
        <v>10</v>
      </c>
    </row>
    <row r="277" spans="2:4" x14ac:dyDescent="0.25">
      <c r="B277" s="1" t="s">
        <v>136</v>
      </c>
      <c r="C277" s="1" t="s">
        <v>14</v>
      </c>
      <c r="D277" s="1" t="s">
        <v>10</v>
      </c>
    </row>
    <row r="278" spans="2:4" x14ac:dyDescent="0.25">
      <c r="B278" s="1" t="s">
        <v>221</v>
      </c>
      <c r="C278" s="1" t="s">
        <v>15</v>
      </c>
      <c r="D278" s="1" t="s">
        <v>10</v>
      </c>
    </row>
    <row r="279" spans="2:4" x14ac:dyDescent="0.25">
      <c r="B279" s="1" t="s">
        <v>100</v>
      </c>
      <c r="C279" s="1" t="s">
        <v>27</v>
      </c>
      <c r="D279" s="1" t="s">
        <v>10</v>
      </c>
    </row>
    <row r="280" spans="2:4" x14ac:dyDescent="0.25">
      <c r="B280" s="1" t="s">
        <v>222</v>
      </c>
      <c r="C280" s="1" t="s">
        <v>14</v>
      </c>
      <c r="D280" s="1" t="s">
        <v>10</v>
      </c>
    </row>
    <row r="281" spans="2:4" x14ac:dyDescent="0.25">
      <c r="B281" s="1" t="s">
        <v>81</v>
      </c>
      <c r="C281" s="1" t="s">
        <v>82</v>
      </c>
      <c r="D281" s="1" t="s">
        <v>10</v>
      </c>
    </row>
    <row r="282" spans="2:4" x14ac:dyDescent="0.25">
      <c r="B282" s="1" t="s">
        <v>180</v>
      </c>
      <c r="C282" s="1" t="s">
        <v>9</v>
      </c>
      <c r="D282" s="1" t="s">
        <v>10</v>
      </c>
    </row>
    <row r="283" spans="2:4" x14ac:dyDescent="0.25">
      <c r="B283" s="1" t="s">
        <v>223</v>
      </c>
      <c r="C283" s="1" t="s">
        <v>15</v>
      </c>
      <c r="D283" s="1" t="s">
        <v>30</v>
      </c>
    </row>
    <row r="284" spans="2:4" x14ac:dyDescent="0.25">
      <c r="B284" s="1" t="s">
        <v>42</v>
      </c>
      <c r="C284" s="1" t="s">
        <v>15</v>
      </c>
      <c r="D284" s="1" t="s">
        <v>30</v>
      </c>
    </row>
    <row r="285" spans="2:4" x14ac:dyDescent="0.25">
      <c r="B285" s="1" t="s">
        <v>98</v>
      </c>
      <c r="C285" s="1" t="s">
        <v>27</v>
      </c>
      <c r="D285" s="1" t="s">
        <v>10</v>
      </c>
    </row>
    <row r="286" spans="2:4" x14ac:dyDescent="0.25">
      <c r="B286" s="1" t="s">
        <v>119</v>
      </c>
      <c r="C286" s="1" t="s">
        <v>14</v>
      </c>
      <c r="D286" s="1" t="s">
        <v>10</v>
      </c>
    </row>
    <row r="287" spans="2:4" x14ac:dyDescent="0.25">
      <c r="B287" s="1" t="s">
        <v>224</v>
      </c>
      <c r="C287" s="1" t="s">
        <v>15</v>
      </c>
      <c r="D287" s="1" t="s">
        <v>10</v>
      </c>
    </row>
    <row r="288" spans="2:4" x14ac:dyDescent="0.25">
      <c r="B288" s="1" t="s">
        <v>194</v>
      </c>
      <c r="C288" s="1" t="s">
        <v>15</v>
      </c>
      <c r="D288" s="1" t="s">
        <v>10</v>
      </c>
    </row>
    <row r="289" spans="2:4" x14ac:dyDescent="0.25">
      <c r="B289" s="1" t="s">
        <v>165</v>
      </c>
      <c r="C289" s="1" t="s">
        <v>9</v>
      </c>
      <c r="D289" s="1" t="s">
        <v>10</v>
      </c>
    </row>
    <row r="290" spans="2:4" x14ac:dyDescent="0.25">
      <c r="B290" s="1" t="s">
        <v>225</v>
      </c>
      <c r="C290" s="1" t="s">
        <v>14</v>
      </c>
      <c r="D290" s="1" t="s">
        <v>10</v>
      </c>
    </row>
    <row r="291" spans="2:4" x14ac:dyDescent="0.25">
      <c r="B291" s="1" t="s">
        <v>226</v>
      </c>
      <c r="C291" s="1" t="s">
        <v>14</v>
      </c>
      <c r="D291" s="1" t="s">
        <v>10</v>
      </c>
    </row>
    <row r="292" spans="2:4" x14ac:dyDescent="0.25">
      <c r="B292" s="1" t="s">
        <v>227</v>
      </c>
      <c r="C292" s="1" t="s">
        <v>15</v>
      </c>
      <c r="D292" s="1" t="s">
        <v>10</v>
      </c>
    </row>
    <row r="293" spans="2:4" x14ac:dyDescent="0.25">
      <c r="B293" s="1" t="s">
        <v>195</v>
      </c>
      <c r="C293" s="1" t="s">
        <v>14</v>
      </c>
      <c r="D293" s="1" t="s">
        <v>10</v>
      </c>
    </row>
    <row r="294" spans="2:4" x14ac:dyDescent="0.25">
      <c r="B294" s="1" t="s">
        <v>74</v>
      </c>
      <c r="C294" s="1" t="s">
        <v>32</v>
      </c>
      <c r="D294" s="1" t="s">
        <v>10</v>
      </c>
    </row>
    <row r="295" spans="2:4" x14ac:dyDescent="0.25">
      <c r="B295" s="1" t="s">
        <v>44</v>
      </c>
      <c r="C295" s="1" t="s">
        <v>9</v>
      </c>
      <c r="D295" s="1" t="s">
        <v>10</v>
      </c>
    </row>
    <row r="296" spans="2:4" x14ac:dyDescent="0.25">
      <c r="B296" s="1" t="s">
        <v>207</v>
      </c>
      <c r="C296" s="1" t="s">
        <v>9</v>
      </c>
      <c r="D296" s="1" t="s">
        <v>10</v>
      </c>
    </row>
    <row r="297" spans="2:4" x14ac:dyDescent="0.25">
      <c r="B297" s="1" t="s">
        <v>228</v>
      </c>
      <c r="C297" s="1" t="s">
        <v>14</v>
      </c>
      <c r="D297" s="1" t="s">
        <v>10</v>
      </c>
    </row>
    <row r="298" spans="2:4" x14ac:dyDescent="0.25">
      <c r="B298" s="1" t="s">
        <v>69</v>
      </c>
      <c r="C298" s="1" t="s">
        <v>9</v>
      </c>
      <c r="D298" s="1" t="s">
        <v>10</v>
      </c>
    </row>
    <row r="299" spans="2:4" x14ac:dyDescent="0.25">
      <c r="B299" s="1" t="s">
        <v>92</v>
      </c>
      <c r="C299" s="1" t="s">
        <v>82</v>
      </c>
      <c r="D299" s="1" t="s">
        <v>10</v>
      </c>
    </row>
    <row r="300" spans="2:4" x14ac:dyDescent="0.25">
      <c r="B300" s="1" t="s">
        <v>97</v>
      </c>
      <c r="C300" s="1" t="s">
        <v>14</v>
      </c>
      <c r="D300" s="1" t="s">
        <v>10</v>
      </c>
    </row>
    <row r="301" spans="2:4" x14ac:dyDescent="0.25">
      <c r="B301" s="1" t="s">
        <v>57</v>
      </c>
      <c r="C301" s="1" t="s">
        <v>14</v>
      </c>
      <c r="D301" s="1" t="s">
        <v>10</v>
      </c>
    </row>
    <row r="302" spans="2:4" x14ac:dyDescent="0.25">
      <c r="B302" s="1" t="s">
        <v>229</v>
      </c>
      <c r="C302" s="1" t="s">
        <v>14</v>
      </c>
      <c r="D302" s="1" t="s">
        <v>10</v>
      </c>
    </row>
    <row r="303" spans="2:4" x14ac:dyDescent="0.25">
      <c r="B303" s="1" t="s">
        <v>230</v>
      </c>
      <c r="C303" s="1" t="s">
        <v>14</v>
      </c>
      <c r="D303" s="1" t="s">
        <v>10</v>
      </c>
    </row>
    <row r="304" spans="2:4" x14ac:dyDescent="0.25">
      <c r="B304" s="1" t="s">
        <v>202</v>
      </c>
      <c r="C304" s="1" t="s">
        <v>15</v>
      </c>
      <c r="D304" s="1" t="s">
        <v>10</v>
      </c>
    </row>
    <row r="305" spans="2:4" x14ac:dyDescent="0.25">
      <c r="B305" s="1" t="s">
        <v>231</v>
      </c>
      <c r="C305" s="1" t="s">
        <v>14</v>
      </c>
      <c r="D305" s="1" t="s">
        <v>10</v>
      </c>
    </row>
    <row r="306" spans="2:4" x14ac:dyDescent="0.25">
      <c r="B306" s="1" t="s">
        <v>232</v>
      </c>
      <c r="C306" s="1" t="s">
        <v>14</v>
      </c>
      <c r="D306" s="1" t="s">
        <v>10</v>
      </c>
    </row>
    <row r="307" spans="2:4" x14ac:dyDescent="0.25">
      <c r="B307" s="1" t="s">
        <v>168</v>
      </c>
      <c r="C307" s="1" t="s">
        <v>15</v>
      </c>
      <c r="D307" s="1" t="s">
        <v>30</v>
      </c>
    </row>
    <row r="308" spans="2:4" x14ac:dyDescent="0.25">
      <c r="B308" s="1" t="s">
        <v>22</v>
      </c>
      <c r="C308" s="1" t="s">
        <v>9</v>
      </c>
      <c r="D308" s="1" t="s">
        <v>10</v>
      </c>
    </row>
    <row r="309" spans="2:4" x14ac:dyDescent="0.25">
      <c r="B309" s="1" t="s">
        <v>167</v>
      </c>
      <c r="C309" s="1" t="s">
        <v>37</v>
      </c>
      <c r="D309" s="1" t="s">
        <v>56</v>
      </c>
    </row>
    <row r="310" spans="2:4" x14ac:dyDescent="0.25">
      <c r="B310" s="1" t="s">
        <v>169</v>
      </c>
      <c r="C310" s="1" t="s">
        <v>15</v>
      </c>
      <c r="D310" s="1" t="s">
        <v>10</v>
      </c>
    </row>
    <row r="311" spans="2:4" x14ac:dyDescent="0.25">
      <c r="B311" s="1" t="s">
        <v>131</v>
      </c>
      <c r="C311" s="1" t="s">
        <v>9</v>
      </c>
      <c r="D311" s="1" t="s">
        <v>10</v>
      </c>
    </row>
    <row r="312" spans="2:4" x14ac:dyDescent="0.25">
      <c r="B312" s="1" t="s">
        <v>197</v>
      </c>
      <c r="C312" s="1" t="s">
        <v>9</v>
      </c>
      <c r="D312" s="1" t="s">
        <v>10</v>
      </c>
    </row>
    <row r="313" spans="2:4" x14ac:dyDescent="0.25">
      <c r="B313" s="1" t="s">
        <v>31</v>
      </c>
      <c r="C313" s="1" t="s">
        <v>32</v>
      </c>
      <c r="D313" s="1" t="s">
        <v>10</v>
      </c>
    </row>
    <row r="314" spans="2:4" x14ac:dyDescent="0.25">
      <c r="B314" s="1" t="s">
        <v>219</v>
      </c>
      <c r="C314" s="1" t="s">
        <v>32</v>
      </c>
      <c r="D314" s="1" t="s">
        <v>10</v>
      </c>
    </row>
    <row r="315" spans="2:4" x14ac:dyDescent="0.25">
      <c r="B315" s="1" t="s">
        <v>34</v>
      </c>
      <c r="C315" s="1" t="s">
        <v>32</v>
      </c>
      <c r="D315" s="1" t="s">
        <v>10</v>
      </c>
    </row>
    <row r="316" spans="2:4" x14ac:dyDescent="0.25">
      <c r="B316" s="1" t="s">
        <v>137</v>
      </c>
      <c r="C316" s="1" t="s">
        <v>27</v>
      </c>
      <c r="D316" s="1" t="s">
        <v>10</v>
      </c>
    </row>
    <row r="317" spans="2:4" x14ac:dyDescent="0.25">
      <c r="B317" s="1" t="s">
        <v>233</v>
      </c>
      <c r="C317" s="1" t="s">
        <v>14</v>
      </c>
      <c r="D317" s="1" t="s">
        <v>10</v>
      </c>
    </row>
    <row r="318" spans="2:4" x14ac:dyDescent="0.25">
      <c r="B318" s="1" t="s">
        <v>83</v>
      </c>
      <c r="C318" s="1" t="s">
        <v>9</v>
      </c>
      <c r="D318" s="1" t="s">
        <v>10</v>
      </c>
    </row>
    <row r="319" spans="2:4" x14ac:dyDescent="0.25">
      <c r="B319" s="1" t="s">
        <v>234</v>
      </c>
      <c r="C319" s="1" t="s">
        <v>14</v>
      </c>
      <c r="D319" s="1" t="s">
        <v>10</v>
      </c>
    </row>
    <row r="320" spans="2:4" x14ac:dyDescent="0.25">
      <c r="B320" s="1" t="s">
        <v>235</v>
      </c>
      <c r="C320" s="1" t="s">
        <v>9</v>
      </c>
      <c r="D320" s="1" t="s">
        <v>10</v>
      </c>
    </row>
    <row r="321" spans="2:4" x14ac:dyDescent="0.25">
      <c r="B321" s="1" t="s">
        <v>115</v>
      </c>
      <c r="C321" s="1" t="s">
        <v>14</v>
      </c>
      <c r="D321" s="1" t="s">
        <v>10</v>
      </c>
    </row>
    <row r="322" spans="2:4" x14ac:dyDescent="0.25">
      <c r="B322" s="1" t="s">
        <v>236</v>
      </c>
      <c r="C322" s="1" t="s">
        <v>14</v>
      </c>
      <c r="D322" s="1" t="s">
        <v>10</v>
      </c>
    </row>
    <row r="323" spans="2:4" x14ac:dyDescent="0.25">
      <c r="B323" s="1" t="s">
        <v>237</v>
      </c>
      <c r="C323" s="1" t="s">
        <v>27</v>
      </c>
      <c r="D323" s="1" t="s">
        <v>10</v>
      </c>
    </row>
    <row r="324" spans="2:4" x14ac:dyDescent="0.25">
      <c r="B324" s="1" t="s">
        <v>238</v>
      </c>
      <c r="C324" s="1" t="s">
        <v>14</v>
      </c>
      <c r="D324" s="1" t="s">
        <v>10</v>
      </c>
    </row>
    <row r="325" spans="2:4" x14ac:dyDescent="0.25">
      <c r="B325" s="1" t="s">
        <v>178</v>
      </c>
      <c r="C325" s="1" t="s">
        <v>82</v>
      </c>
      <c r="D325" s="1" t="s">
        <v>10</v>
      </c>
    </row>
    <row r="326" spans="2:4" x14ac:dyDescent="0.25">
      <c r="B326" s="1" t="s">
        <v>90</v>
      </c>
      <c r="C326" s="1" t="s">
        <v>14</v>
      </c>
      <c r="D326" s="1" t="s">
        <v>10</v>
      </c>
    </row>
    <row r="327" spans="2:4" x14ac:dyDescent="0.25">
      <c r="B327" s="1" t="s">
        <v>103</v>
      </c>
      <c r="C327" s="1" t="s">
        <v>32</v>
      </c>
      <c r="D327" s="1" t="s">
        <v>10</v>
      </c>
    </row>
    <row r="328" spans="2:4" x14ac:dyDescent="0.25">
      <c r="B328" s="1" t="s">
        <v>193</v>
      </c>
      <c r="C328" s="1" t="s">
        <v>14</v>
      </c>
      <c r="D328" s="1" t="s">
        <v>10</v>
      </c>
    </row>
    <row r="329" spans="2:4" x14ac:dyDescent="0.25">
      <c r="B329" s="1" t="s">
        <v>239</v>
      </c>
      <c r="C329" s="1" t="s">
        <v>9</v>
      </c>
      <c r="D329" s="1" t="s">
        <v>10</v>
      </c>
    </row>
    <row r="330" spans="2:4" x14ac:dyDescent="0.25">
      <c r="B330" s="1" t="s">
        <v>180</v>
      </c>
      <c r="C330" s="1" t="s">
        <v>9</v>
      </c>
      <c r="D330" s="1" t="s">
        <v>10</v>
      </c>
    </row>
    <row r="331" spans="2:4" x14ac:dyDescent="0.25">
      <c r="B331" s="1" t="s">
        <v>240</v>
      </c>
      <c r="C331" s="1" t="s">
        <v>14</v>
      </c>
      <c r="D331" s="1" t="s">
        <v>10</v>
      </c>
    </row>
    <row r="332" spans="2:4" x14ac:dyDescent="0.25">
      <c r="B332" s="1" t="s">
        <v>241</v>
      </c>
      <c r="C332" s="1" t="s">
        <v>15</v>
      </c>
      <c r="D332" s="1" t="s">
        <v>30</v>
      </c>
    </row>
    <row r="333" spans="2:4" x14ac:dyDescent="0.25">
      <c r="B333" s="1" t="s">
        <v>95</v>
      </c>
      <c r="C333" s="1" t="s">
        <v>15</v>
      </c>
      <c r="D333" s="1" t="s">
        <v>30</v>
      </c>
    </row>
    <row r="334" spans="2:4" x14ac:dyDescent="0.25">
      <c r="B334" s="1" t="s">
        <v>28</v>
      </c>
      <c r="C334" s="1" t="s">
        <v>29</v>
      </c>
      <c r="D334" s="1" t="s">
        <v>30</v>
      </c>
    </row>
    <row r="335" spans="2:4" x14ac:dyDescent="0.25">
      <c r="B335" s="1" t="s">
        <v>242</v>
      </c>
      <c r="C335" s="1" t="s">
        <v>14</v>
      </c>
      <c r="D335" s="1" t="s">
        <v>10</v>
      </c>
    </row>
    <row r="336" spans="2:4" x14ac:dyDescent="0.25">
      <c r="B336" s="1" t="s">
        <v>174</v>
      </c>
      <c r="C336" s="1" t="s">
        <v>27</v>
      </c>
      <c r="D336" s="1" t="s">
        <v>10</v>
      </c>
    </row>
    <row r="337" spans="2:4" x14ac:dyDescent="0.25">
      <c r="B337" s="1" t="s">
        <v>68</v>
      </c>
      <c r="C337" s="1" t="s">
        <v>16</v>
      </c>
      <c r="D337" s="1" t="s">
        <v>10</v>
      </c>
    </row>
    <row r="338" spans="2:4" x14ac:dyDescent="0.25">
      <c r="B338" s="1" t="s">
        <v>142</v>
      </c>
      <c r="C338" s="1" t="s">
        <v>15</v>
      </c>
      <c r="D338" s="1" t="s">
        <v>10</v>
      </c>
    </row>
    <row r="339" spans="2:4" x14ac:dyDescent="0.25">
      <c r="B339" s="1" t="s">
        <v>191</v>
      </c>
      <c r="C339" s="1" t="s">
        <v>14</v>
      </c>
      <c r="D339" s="1" t="s">
        <v>10</v>
      </c>
    </row>
    <row r="340" spans="2:4" x14ac:dyDescent="0.25">
      <c r="B340" s="1" t="s">
        <v>243</v>
      </c>
      <c r="C340" s="1" t="s">
        <v>14</v>
      </c>
      <c r="D340" s="1" t="s">
        <v>10</v>
      </c>
    </row>
    <row r="341" spans="2:4" x14ac:dyDescent="0.25">
      <c r="B341" s="1" t="s">
        <v>184</v>
      </c>
      <c r="C341" s="1" t="s">
        <v>9</v>
      </c>
      <c r="D341" s="1" t="s">
        <v>10</v>
      </c>
    </row>
    <row r="342" spans="2:4" x14ac:dyDescent="0.25">
      <c r="B342" s="1" t="s">
        <v>143</v>
      </c>
      <c r="C342" s="1" t="s">
        <v>14</v>
      </c>
      <c r="D342" s="1" t="s">
        <v>10</v>
      </c>
    </row>
    <row r="343" spans="2:4" x14ac:dyDescent="0.25">
      <c r="B343" s="1" t="s">
        <v>173</v>
      </c>
      <c r="C343" s="1" t="s">
        <v>14</v>
      </c>
      <c r="D343" s="1" t="s">
        <v>10</v>
      </c>
    </row>
    <row r="344" spans="2:4" x14ac:dyDescent="0.25">
      <c r="B344" s="1" t="s">
        <v>153</v>
      </c>
      <c r="C344" s="1" t="s">
        <v>14</v>
      </c>
      <c r="D344" s="1" t="s">
        <v>10</v>
      </c>
    </row>
    <row r="345" spans="2:4" x14ac:dyDescent="0.25">
      <c r="B345" s="1" t="s">
        <v>80</v>
      </c>
      <c r="C345" s="1" t="s">
        <v>14</v>
      </c>
      <c r="D345" s="1" t="s">
        <v>10</v>
      </c>
    </row>
    <row r="346" spans="2:4" x14ac:dyDescent="0.25">
      <c r="B346" s="1" t="s">
        <v>244</v>
      </c>
      <c r="C346" s="1" t="s">
        <v>14</v>
      </c>
      <c r="D346" s="1" t="s">
        <v>10</v>
      </c>
    </row>
    <row r="347" spans="2:4" x14ac:dyDescent="0.25">
      <c r="B347" s="1" t="s">
        <v>25</v>
      </c>
      <c r="C347" s="1" t="s">
        <v>15</v>
      </c>
      <c r="D347" s="1" t="s">
        <v>10</v>
      </c>
    </row>
    <row r="348" spans="2:4" x14ac:dyDescent="0.25">
      <c r="B348" s="1" t="s">
        <v>73</v>
      </c>
      <c r="C348" s="1" t="s">
        <v>32</v>
      </c>
      <c r="D348" s="1" t="s">
        <v>10</v>
      </c>
    </row>
    <row r="349" spans="2:4" x14ac:dyDescent="0.25">
      <c r="B349" s="1" t="s">
        <v>163</v>
      </c>
      <c r="C349" s="1" t="s">
        <v>9</v>
      </c>
      <c r="D349" s="1" t="s">
        <v>10</v>
      </c>
    </row>
    <row r="350" spans="2:4" x14ac:dyDescent="0.25">
      <c r="B350" s="1" t="s">
        <v>245</v>
      </c>
      <c r="C350" s="1" t="s">
        <v>14</v>
      </c>
      <c r="D350" s="1" t="s">
        <v>10</v>
      </c>
    </row>
    <row r="351" spans="2:4" x14ac:dyDescent="0.25">
      <c r="B351" s="1" t="s">
        <v>219</v>
      </c>
      <c r="C351" s="1" t="s">
        <v>32</v>
      </c>
      <c r="D351" s="1" t="s">
        <v>10</v>
      </c>
    </row>
    <row r="352" spans="2:4" x14ac:dyDescent="0.25">
      <c r="B352" s="1" t="s">
        <v>246</v>
      </c>
      <c r="C352" s="1" t="s">
        <v>14</v>
      </c>
      <c r="D352" s="1" t="s">
        <v>10</v>
      </c>
    </row>
    <row r="353" spans="2:4" x14ac:dyDescent="0.25">
      <c r="B353" s="1" t="s">
        <v>154</v>
      </c>
      <c r="C353" s="1" t="s">
        <v>16</v>
      </c>
      <c r="D353" s="1" t="s">
        <v>10</v>
      </c>
    </row>
    <row r="354" spans="2:4" x14ac:dyDescent="0.25">
      <c r="B354" s="1" t="s">
        <v>157</v>
      </c>
      <c r="C354" s="1" t="s">
        <v>14</v>
      </c>
      <c r="D354" s="1" t="s">
        <v>10</v>
      </c>
    </row>
    <row r="355" spans="2:4" x14ac:dyDescent="0.25">
      <c r="B355" s="1" t="s">
        <v>107</v>
      </c>
      <c r="C355" s="1" t="s">
        <v>37</v>
      </c>
      <c r="D355" s="1" t="s">
        <v>10</v>
      </c>
    </row>
    <row r="356" spans="2:4" x14ac:dyDescent="0.25">
      <c r="B356" s="1" t="s">
        <v>145</v>
      </c>
      <c r="C356" s="1" t="s">
        <v>14</v>
      </c>
      <c r="D356" s="1" t="s">
        <v>10</v>
      </c>
    </row>
    <row r="357" spans="2:4" x14ac:dyDescent="0.25">
      <c r="B357" s="1" t="s">
        <v>189</v>
      </c>
      <c r="C357" s="1" t="s">
        <v>54</v>
      </c>
      <c r="D357" s="1" t="s">
        <v>10</v>
      </c>
    </row>
    <row r="358" spans="2:4" x14ac:dyDescent="0.25">
      <c r="B358" s="1" t="s">
        <v>180</v>
      </c>
      <c r="C358" s="1" t="s">
        <v>9</v>
      </c>
      <c r="D358" s="1" t="s">
        <v>10</v>
      </c>
    </row>
    <row r="359" spans="2:4" x14ac:dyDescent="0.25">
      <c r="B359" s="1" t="s">
        <v>247</v>
      </c>
      <c r="C359" s="1" t="s">
        <v>9</v>
      </c>
      <c r="D359" s="1" t="s">
        <v>10</v>
      </c>
    </row>
    <row r="360" spans="2:4" x14ac:dyDescent="0.25">
      <c r="B360" s="1" t="s">
        <v>248</v>
      </c>
      <c r="C360" s="1" t="s">
        <v>14</v>
      </c>
      <c r="D360" s="1" t="s">
        <v>10</v>
      </c>
    </row>
    <row r="361" spans="2:4" x14ac:dyDescent="0.25">
      <c r="B361" s="1" t="s">
        <v>249</v>
      </c>
      <c r="C361" s="1" t="s">
        <v>9</v>
      </c>
      <c r="D361" s="1" t="s">
        <v>10</v>
      </c>
    </row>
    <row r="362" spans="2:4" x14ac:dyDescent="0.25">
      <c r="B362" s="1" t="s">
        <v>224</v>
      </c>
      <c r="C362" s="1" t="s">
        <v>15</v>
      </c>
      <c r="D362" s="1" t="s">
        <v>10</v>
      </c>
    </row>
    <row r="363" spans="2:4" x14ac:dyDescent="0.25">
      <c r="B363" s="1" t="s">
        <v>225</v>
      </c>
      <c r="C363" s="1" t="s">
        <v>14</v>
      </c>
      <c r="D363" s="1" t="s">
        <v>10</v>
      </c>
    </row>
    <row r="364" spans="2:4" x14ac:dyDescent="0.25">
      <c r="B364" s="1" t="s">
        <v>65</v>
      </c>
      <c r="C364" s="1" t="s">
        <v>14</v>
      </c>
      <c r="D364" s="1" t="s">
        <v>10</v>
      </c>
    </row>
    <row r="365" spans="2:4" x14ac:dyDescent="0.25">
      <c r="B365" s="1" t="s">
        <v>250</v>
      </c>
      <c r="C365" s="1" t="s">
        <v>9</v>
      </c>
      <c r="D365" s="1" t="s">
        <v>10</v>
      </c>
    </row>
    <row r="366" spans="2:4" x14ac:dyDescent="0.25">
      <c r="B366" s="1" t="s">
        <v>251</v>
      </c>
      <c r="C366" s="1" t="s">
        <v>15</v>
      </c>
      <c r="D366" s="1" t="s">
        <v>10</v>
      </c>
    </row>
    <row r="367" spans="2:4" x14ac:dyDescent="0.25">
      <c r="B367" s="1" t="s">
        <v>163</v>
      </c>
      <c r="C367" s="1" t="s">
        <v>9</v>
      </c>
      <c r="D367" s="1" t="s">
        <v>10</v>
      </c>
    </row>
    <row r="368" spans="2:4" x14ac:dyDescent="0.25">
      <c r="B368" s="1" t="s">
        <v>252</v>
      </c>
      <c r="C368" s="1" t="s">
        <v>14</v>
      </c>
      <c r="D368" s="1" t="s">
        <v>10</v>
      </c>
    </row>
    <row r="369" spans="2:4" x14ac:dyDescent="0.25">
      <c r="B369" s="1" t="s">
        <v>253</v>
      </c>
      <c r="C369" s="1" t="s">
        <v>14</v>
      </c>
      <c r="D369" s="1" t="s">
        <v>10</v>
      </c>
    </row>
    <row r="370" spans="2:4" x14ac:dyDescent="0.25">
      <c r="B370" s="1" t="s">
        <v>107</v>
      </c>
      <c r="C370" s="1" t="s">
        <v>37</v>
      </c>
      <c r="D370" s="1" t="s">
        <v>56</v>
      </c>
    </row>
    <row r="371" spans="2:4" x14ac:dyDescent="0.25">
      <c r="B371" s="1" t="s">
        <v>92</v>
      </c>
      <c r="C371" s="1" t="s">
        <v>82</v>
      </c>
      <c r="D371" s="1" t="s">
        <v>10</v>
      </c>
    </row>
    <row r="372" spans="2:4" x14ac:dyDescent="0.25">
      <c r="B372" s="1" t="s">
        <v>254</v>
      </c>
      <c r="C372" s="1" t="s">
        <v>14</v>
      </c>
      <c r="D372" s="1" t="s">
        <v>10</v>
      </c>
    </row>
    <row r="373" spans="2:4" x14ac:dyDescent="0.25">
      <c r="B373" s="1" t="s">
        <v>255</v>
      </c>
      <c r="C373" s="1" t="s">
        <v>14</v>
      </c>
      <c r="D373" s="1" t="s">
        <v>10</v>
      </c>
    </row>
    <row r="374" spans="2:4" x14ac:dyDescent="0.25">
      <c r="B374" s="1" t="s">
        <v>256</v>
      </c>
      <c r="C374" s="1" t="s">
        <v>14</v>
      </c>
      <c r="D374" s="1" t="s">
        <v>10</v>
      </c>
    </row>
    <row r="375" spans="2:4" x14ac:dyDescent="0.25">
      <c r="B375" s="1" t="s">
        <v>225</v>
      </c>
      <c r="C375" s="1" t="s">
        <v>14</v>
      </c>
    </row>
    <row r="376" spans="2:4" x14ac:dyDescent="0.25">
      <c r="B376" s="1" t="s">
        <v>163</v>
      </c>
      <c r="C376" s="1" t="s">
        <v>9</v>
      </c>
      <c r="D376" s="1" t="s">
        <v>10</v>
      </c>
    </row>
    <row r="377" spans="2:4" x14ac:dyDescent="0.25">
      <c r="B377" s="1" t="s">
        <v>187</v>
      </c>
      <c r="C377" s="1" t="s">
        <v>54</v>
      </c>
      <c r="D377" s="1" t="s">
        <v>10</v>
      </c>
    </row>
    <row r="378" spans="2:4" x14ac:dyDescent="0.25">
      <c r="B378" s="1" t="s">
        <v>44</v>
      </c>
      <c r="C378" s="1" t="s">
        <v>257</v>
      </c>
      <c r="D378" s="1" t="s">
        <v>10</v>
      </c>
    </row>
    <row r="379" spans="2:4" x14ac:dyDescent="0.25">
      <c r="B379" s="1" t="s">
        <v>258</v>
      </c>
      <c r="C379" s="1" t="s">
        <v>14</v>
      </c>
      <c r="D379" s="1" t="s">
        <v>10</v>
      </c>
    </row>
    <row r="380" spans="2:4" x14ac:dyDescent="0.25">
      <c r="B380" s="1" t="s">
        <v>172</v>
      </c>
      <c r="C380" s="1" t="s">
        <v>14</v>
      </c>
      <c r="D380" s="1" t="s">
        <v>10</v>
      </c>
    </row>
    <row r="381" spans="2:4" x14ac:dyDescent="0.25">
      <c r="B381" s="1" t="s">
        <v>154</v>
      </c>
      <c r="C381" s="1" t="s">
        <v>16</v>
      </c>
      <c r="D381" s="1" t="s">
        <v>10</v>
      </c>
    </row>
    <row r="382" spans="2:4" x14ac:dyDescent="0.25">
      <c r="B382" s="1" t="s">
        <v>209</v>
      </c>
      <c r="C382" s="1" t="s">
        <v>14</v>
      </c>
    </row>
    <row r="383" spans="2:4" x14ac:dyDescent="0.25">
      <c r="B383" s="1" t="s">
        <v>114</v>
      </c>
      <c r="C383" s="1" t="s">
        <v>16</v>
      </c>
      <c r="D383" s="1" t="s">
        <v>10</v>
      </c>
    </row>
    <row r="384" spans="2:4" x14ac:dyDescent="0.25">
      <c r="B384" s="1" t="s">
        <v>109</v>
      </c>
      <c r="C384" s="1" t="s">
        <v>9</v>
      </c>
      <c r="D384" s="1" t="s">
        <v>10</v>
      </c>
    </row>
    <row r="385" spans="2:4" x14ac:dyDescent="0.25">
      <c r="B385" s="1" t="s">
        <v>103</v>
      </c>
      <c r="C385" s="1" t="s">
        <v>32</v>
      </c>
    </row>
    <row r="386" spans="2:4" x14ac:dyDescent="0.25">
      <c r="B386" s="1" t="s">
        <v>40</v>
      </c>
      <c r="C386" s="1" t="s">
        <v>32</v>
      </c>
    </row>
    <row r="387" spans="2:4" x14ac:dyDescent="0.25">
      <c r="B387" s="1" t="s">
        <v>259</v>
      </c>
      <c r="C387" s="1" t="s">
        <v>14</v>
      </c>
      <c r="D387" s="1" t="s">
        <v>10</v>
      </c>
    </row>
    <row r="388" spans="2:4" x14ac:dyDescent="0.25">
      <c r="B388" s="1" t="s">
        <v>260</v>
      </c>
      <c r="C388" s="1" t="s">
        <v>14</v>
      </c>
      <c r="D388" s="1" t="s">
        <v>10</v>
      </c>
    </row>
    <row r="389" spans="2:4" x14ac:dyDescent="0.25">
      <c r="B389" s="1" t="s">
        <v>213</v>
      </c>
      <c r="C389" s="1" t="s">
        <v>15</v>
      </c>
      <c r="D389" s="1" t="s">
        <v>10</v>
      </c>
    </row>
    <row r="390" spans="2:4" x14ac:dyDescent="0.25">
      <c r="B390" s="1" t="s">
        <v>155</v>
      </c>
      <c r="C390" s="1" t="s">
        <v>14</v>
      </c>
      <c r="D390" s="1" t="s">
        <v>10</v>
      </c>
    </row>
    <row r="391" spans="2:4" x14ac:dyDescent="0.25">
      <c r="B391" s="1" t="s">
        <v>198</v>
      </c>
      <c r="C391" s="1" t="s">
        <v>15</v>
      </c>
      <c r="D391" s="1" t="s">
        <v>30</v>
      </c>
    </row>
    <row r="392" spans="2:4" x14ac:dyDescent="0.25">
      <c r="B392" s="1" t="s">
        <v>93</v>
      </c>
      <c r="C392" s="1" t="s">
        <v>14</v>
      </c>
      <c r="D392" s="1" t="s">
        <v>10</v>
      </c>
    </row>
    <row r="393" spans="2:4" x14ac:dyDescent="0.25">
      <c r="B393" s="1" t="s">
        <v>68</v>
      </c>
      <c r="C393" s="1" t="s">
        <v>16</v>
      </c>
      <c r="D393" s="1" t="s">
        <v>10</v>
      </c>
    </row>
    <row r="394" spans="2:4" x14ac:dyDescent="0.25">
      <c r="B394" s="1" t="s">
        <v>48</v>
      </c>
      <c r="C394" s="1" t="s">
        <v>49</v>
      </c>
      <c r="D394" s="1" t="s">
        <v>10</v>
      </c>
    </row>
    <row r="395" spans="2:4" x14ac:dyDescent="0.25">
      <c r="B395" s="1" t="s">
        <v>202</v>
      </c>
      <c r="C395" s="1" t="s">
        <v>15</v>
      </c>
      <c r="D395" s="1" t="s">
        <v>30</v>
      </c>
    </row>
    <row r="396" spans="2:4" x14ac:dyDescent="0.25">
      <c r="B396" s="1" t="s">
        <v>70</v>
      </c>
      <c r="C396" s="1" t="s">
        <v>16</v>
      </c>
      <c r="D396" s="1" t="s">
        <v>10</v>
      </c>
    </row>
    <row r="397" spans="2:4" x14ac:dyDescent="0.25">
      <c r="B397" s="1" t="s">
        <v>261</v>
      </c>
      <c r="C397" s="1" t="s">
        <v>16</v>
      </c>
      <c r="D397" s="1" t="s">
        <v>10</v>
      </c>
    </row>
    <row r="398" spans="2:4" x14ac:dyDescent="0.25">
      <c r="B398" s="1" t="s">
        <v>111</v>
      </c>
      <c r="C398" s="1" t="s">
        <v>15</v>
      </c>
      <c r="D398" s="1" t="s">
        <v>10</v>
      </c>
    </row>
    <row r="399" spans="2:4" x14ac:dyDescent="0.25">
      <c r="B399" s="1" t="s">
        <v>81</v>
      </c>
      <c r="C399" s="1" t="s">
        <v>82</v>
      </c>
      <c r="D399" s="1" t="s">
        <v>10</v>
      </c>
    </row>
    <row r="400" spans="2:4" x14ac:dyDescent="0.25">
      <c r="B400" s="1" t="s">
        <v>103</v>
      </c>
      <c r="C400" s="1" t="s">
        <v>32</v>
      </c>
    </row>
    <row r="401" spans="2:4" x14ac:dyDescent="0.25">
      <c r="B401" s="1" t="s">
        <v>134</v>
      </c>
      <c r="C401" s="1" t="s">
        <v>14</v>
      </c>
      <c r="D401" s="1" t="s">
        <v>10</v>
      </c>
    </row>
    <row r="402" spans="2:4" x14ac:dyDescent="0.25">
      <c r="B402" s="1" t="s">
        <v>137</v>
      </c>
      <c r="C402" s="1" t="s">
        <v>27</v>
      </c>
      <c r="D402" s="1" t="s">
        <v>10</v>
      </c>
    </row>
    <row r="403" spans="2:4" x14ac:dyDescent="0.25">
      <c r="B403" s="1" t="s">
        <v>197</v>
      </c>
      <c r="C403" s="1" t="s">
        <v>9</v>
      </c>
      <c r="D403" s="1" t="s">
        <v>10</v>
      </c>
    </row>
    <row r="404" spans="2:4" x14ac:dyDescent="0.25">
      <c r="B404" s="1" t="s">
        <v>92</v>
      </c>
      <c r="C404" s="1" t="s">
        <v>82</v>
      </c>
      <c r="D404" s="1" t="s">
        <v>10</v>
      </c>
    </row>
    <row r="405" spans="2:4" x14ac:dyDescent="0.25">
      <c r="B405" s="1" t="s">
        <v>69</v>
      </c>
      <c r="C405" s="1" t="s">
        <v>9</v>
      </c>
      <c r="D405" s="1" t="s">
        <v>10</v>
      </c>
    </row>
    <row r="406" spans="2:4" x14ac:dyDescent="0.25">
      <c r="B406" s="1" t="s">
        <v>219</v>
      </c>
      <c r="C406" s="1" t="s">
        <v>32</v>
      </c>
    </row>
    <row r="407" spans="2:4" x14ac:dyDescent="0.25">
      <c r="B407" s="1" t="s">
        <v>31</v>
      </c>
      <c r="C407" s="1" t="s">
        <v>32</v>
      </c>
    </row>
    <row r="408" spans="2:4" x14ac:dyDescent="0.25">
      <c r="B408" s="1" t="s">
        <v>176</v>
      </c>
      <c r="C408" s="1" t="s">
        <v>161</v>
      </c>
      <c r="D408" s="1" t="s">
        <v>46</v>
      </c>
    </row>
    <row r="409" spans="2:4" x14ac:dyDescent="0.25">
      <c r="B409" s="1" t="s">
        <v>74</v>
      </c>
      <c r="C409" s="1" t="s">
        <v>32</v>
      </c>
      <c r="D409" s="1" t="s">
        <v>10</v>
      </c>
    </row>
    <row r="410" spans="2:4" x14ac:dyDescent="0.25">
      <c r="B410" s="1" t="s">
        <v>170</v>
      </c>
      <c r="C410" s="1" t="s">
        <v>14</v>
      </c>
      <c r="D410" s="1" t="s">
        <v>10</v>
      </c>
    </row>
    <row r="411" spans="2:4" x14ac:dyDescent="0.25">
      <c r="B411" s="1" t="s">
        <v>262</v>
      </c>
      <c r="C411" s="1" t="s">
        <v>14</v>
      </c>
      <c r="D411" s="1" t="s">
        <v>10</v>
      </c>
    </row>
    <row r="412" spans="2:4" x14ac:dyDescent="0.25">
      <c r="B412" s="1" t="s">
        <v>79</v>
      </c>
      <c r="C412" s="1" t="s">
        <v>37</v>
      </c>
      <c r="D412" s="1" t="s">
        <v>56</v>
      </c>
    </row>
    <row r="413" spans="2:4" x14ac:dyDescent="0.25">
      <c r="B413" s="1" t="s">
        <v>263</v>
      </c>
      <c r="C413" s="1" t="s">
        <v>14</v>
      </c>
      <c r="D413" s="1" t="s">
        <v>10</v>
      </c>
    </row>
    <row r="414" spans="2:4" x14ac:dyDescent="0.25">
      <c r="B414" s="1" t="s">
        <v>36</v>
      </c>
      <c r="C414" s="1" t="s">
        <v>37</v>
      </c>
      <c r="D414" s="1" t="s">
        <v>10</v>
      </c>
    </row>
    <row r="415" spans="2:4" x14ac:dyDescent="0.25">
      <c r="B415" s="1" t="s">
        <v>118</v>
      </c>
      <c r="C415" s="1" t="s">
        <v>16</v>
      </c>
      <c r="D415" s="1" t="s">
        <v>10</v>
      </c>
    </row>
    <row r="416" spans="2:4" x14ac:dyDescent="0.25">
      <c r="B416" s="1" t="s">
        <v>264</v>
      </c>
      <c r="C416" s="1" t="s">
        <v>14</v>
      </c>
      <c r="D416" s="1" t="s">
        <v>10</v>
      </c>
    </row>
    <row r="417" spans="2:4" x14ac:dyDescent="0.25">
      <c r="B417" s="1" t="s">
        <v>34</v>
      </c>
      <c r="C417" s="1" t="s">
        <v>32</v>
      </c>
      <c r="D417" s="1" t="s">
        <v>10</v>
      </c>
    </row>
    <row r="418" spans="2:4" x14ac:dyDescent="0.25">
      <c r="B418" s="1" t="s">
        <v>91</v>
      </c>
      <c r="C418" s="1" t="s">
        <v>14</v>
      </c>
      <c r="D418" s="1" t="s">
        <v>10</v>
      </c>
    </row>
    <row r="419" spans="2:4" x14ac:dyDescent="0.25">
      <c r="B419" s="1" t="s">
        <v>92</v>
      </c>
      <c r="C419" s="1" t="s">
        <v>82</v>
      </c>
      <c r="D419" s="1" t="s">
        <v>10</v>
      </c>
    </row>
    <row r="420" spans="2:4" x14ac:dyDescent="0.25">
      <c r="B420" s="1" t="s">
        <v>156</v>
      </c>
      <c r="C420" s="1" t="s">
        <v>14</v>
      </c>
      <c r="D420" s="1" t="s">
        <v>10</v>
      </c>
    </row>
    <row r="421" spans="2:4" x14ac:dyDescent="0.25">
      <c r="B421" s="1" t="s">
        <v>265</v>
      </c>
      <c r="C421" s="1" t="s">
        <v>14</v>
      </c>
      <c r="D421" s="1" t="s">
        <v>10</v>
      </c>
    </row>
    <row r="422" spans="2:4" x14ac:dyDescent="0.25">
      <c r="B422" s="1" t="s">
        <v>266</v>
      </c>
      <c r="C422" s="1" t="s">
        <v>9</v>
      </c>
      <c r="D422" s="1" t="s">
        <v>10</v>
      </c>
    </row>
    <row r="423" spans="2:4" x14ac:dyDescent="0.25">
      <c r="B423" s="1" t="s">
        <v>241</v>
      </c>
      <c r="C423" s="1" t="s">
        <v>15</v>
      </c>
      <c r="D423" s="1" t="s">
        <v>30</v>
      </c>
    </row>
    <row r="424" spans="2:4" x14ac:dyDescent="0.25">
      <c r="B424" s="1" t="s">
        <v>146</v>
      </c>
      <c r="C424" s="1" t="s">
        <v>147</v>
      </c>
      <c r="D424" s="1" t="s">
        <v>148</v>
      </c>
    </row>
    <row r="425" spans="2:4" x14ac:dyDescent="0.25">
      <c r="B425" s="1" t="s">
        <v>187</v>
      </c>
      <c r="C425" s="1" t="s">
        <v>54</v>
      </c>
      <c r="D425" s="1" t="s">
        <v>10</v>
      </c>
    </row>
    <row r="426" spans="2:4" x14ac:dyDescent="0.25">
      <c r="B426" s="1" t="s">
        <v>24</v>
      </c>
      <c r="C426" s="1" t="s">
        <v>267</v>
      </c>
      <c r="D426" s="1" t="s">
        <v>10</v>
      </c>
    </row>
    <row r="427" spans="2:4" x14ac:dyDescent="0.25">
      <c r="B427" s="1" t="s">
        <v>103</v>
      </c>
      <c r="C427" s="1" t="s">
        <v>32</v>
      </c>
      <c r="D427" s="1" t="s">
        <v>10</v>
      </c>
    </row>
    <row r="428" spans="2:4" x14ac:dyDescent="0.25">
      <c r="B428" s="1" t="s">
        <v>45</v>
      </c>
      <c r="C428" s="1" t="s">
        <v>32</v>
      </c>
      <c r="D428" s="1" t="s">
        <v>46</v>
      </c>
    </row>
    <row r="429" spans="2:4" x14ac:dyDescent="0.25">
      <c r="B429" s="1" t="s">
        <v>268</v>
      </c>
      <c r="C429" s="1" t="s">
        <v>14</v>
      </c>
      <c r="D429" s="1" t="s">
        <v>10</v>
      </c>
    </row>
    <row r="430" spans="2:4" x14ac:dyDescent="0.25">
      <c r="B430" s="1" t="s">
        <v>269</v>
      </c>
      <c r="C430" s="1" t="s">
        <v>9</v>
      </c>
      <c r="D430" s="1" t="s">
        <v>10</v>
      </c>
    </row>
    <row r="431" spans="2:4" x14ac:dyDescent="0.25">
      <c r="B431" s="1" t="s">
        <v>83</v>
      </c>
      <c r="C431" s="1" t="s">
        <v>9</v>
      </c>
      <c r="D431" s="1" t="s">
        <v>10</v>
      </c>
    </row>
    <row r="432" spans="2:4" x14ac:dyDescent="0.25">
      <c r="B432" s="1" t="s">
        <v>270</v>
      </c>
      <c r="C432" s="1" t="s">
        <v>15</v>
      </c>
      <c r="D432" s="1" t="s">
        <v>30</v>
      </c>
    </row>
    <row r="433" spans="2:4" x14ac:dyDescent="0.25">
      <c r="B433" s="1" t="s">
        <v>271</v>
      </c>
      <c r="C433" s="1" t="s">
        <v>37</v>
      </c>
      <c r="D433" s="1" t="s">
        <v>56</v>
      </c>
    </row>
    <row r="434" spans="2:4" x14ac:dyDescent="0.25">
      <c r="B434" s="1" t="s">
        <v>272</v>
      </c>
      <c r="C434" s="1" t="s">
        <v>14</v>
      </c>
      <c r="D434" s="1" t="s">
        <v>10</v>
      </c>
    </row>
    <row r="435" spans="2:4" x14ac:dyDescent="0.25">
      <c r="B435" s="1" t="s">
        <v>79</v>
      </c>
      <c r="C435" s="1" t="s">
        <v>37</v>
      </c>
      <c r="D435" s="1" t="s">
        <v>56</v>
      </c>
    </row>
    <row r="436" spans="2:4" x14ac:dyDescent="0.25">
      <c r="B436" s="1" t="s">
        <v>111</v>
      </c>
      <c r="C436" s="1" t="s">
        <v>15</v>
      </c>
      <c r="D436" s="1" t="s">
        <v>10</v>
      </c>
    </row>
    <row r="437" spans="2:4" x14ac:dyDescent="0.25">
      <c r="B437" s="1" t="s">
        <v>151</v>
      </c>
      <c r="C437" s="1" t="s">
        <v>54</v>
      </c>
      <c r="D437" s="1" t="s">
        <v>10</v>
      </c>
    </row>
    <row r="438" spans="2:4" x14ac:dyDescent="0.25">
      <c r="B438" s="1" t="s">
        <v>273</v>
      </c>
      <c r="C438" s="1" t="s">
        <v>14</v>
      </c>
      <c r="D438" s="1" t="s">
        <v>10</v>
      </c>
    </row>
    <row r="439" spans="2:4" x14ac:dyDescent="0.25">
      <c r="B439" s="1" t="s">
        <v>126</v>
      </c>
      <c r="C439" s="1" t="s">
        <v>54</v>
      </c>
      <c r="D439" s="1" t="s">
        <v>10</v>
      </c>
    </row>
    <row r="440" spans="2:4" x14ac:dyDescent="0.25">
      <c r="B440" s="1" t="s">
        <v>274</v>
      </c>
      <c r="C440" s="1" t="s">
        <v>27</v>
      </c>
      <c r="D440" s="1" t="s">
        <v>10</v>
      </c>
    </row>
    <row r="441" spans="2:4" x14ac:dyDescent="0.25">
      <c r="B441" s="1" t="s">
        <v>119</v>
      </c>
      <c r="C441" s="1" t="s">
        <v>9</v>
      </c>
      <c r="D441" s="1" t="s">
        <v>10</v>
      </c>
    </row>
    <row r="442" spans="2:4" x14ac:dyDescent="0.25">
      <c r="B442" s="1" t="s">
        <v>131</v>
      </c>
      <c r="C442" s="1" t="s">
        <v>9</v>
      </c>
      <c r="D442" s="1" t="s">
        <v>10</v>
      </c>
    </row>
    <row r="443" spans="2:4" x14ac:dyDescent="0.25">
      <c r="B443" s="1" t="s">
        <v>75</v>
      </c>
      <c r="C443" s="1" t="s">
        <v>76</v>
      </c>
      <c r="D443" s="1" t="s">
        <v>46</v>
      </c>
    </row>
    <row r="444" spans="2:4" x14ac:dyDescent="0.25">
      <c r="B444" s="1" t="s">
        <v>143</v>
      </c>
      <c r="C444" s="1" t="s">
        <v>14</v>
      </c>
      <c r="D444" s="1" t="s">
        <v>10</v>
      </c>
    </row>
    <row r="445" spans="2:4" x14ac:dyDescent="0.25">
      <c r="B445" s="1" t="s">
        <v>150</v>
      </c>
      <c r="C445" s="1" t="s">
        <v>14</v>
      </c>
      <c r="D445" s="1" t="s">
        <v>10</v>
      </c>
    </row>
    <row r="446" spans="2:4" x14ac:dyDescent="0.25">
      <c r="B446" s="1" t="s">
        <v>55</v>
      </c>
      <c r="C446" s="1" t="s">
        <v>37</v>
      </c>
      <c r="D446" s="1" t="s">
        <v>56</v>
      </c>
    </row>
    <row r="447" spans="2:4" x14ac:dyDescent="0.25">
      <c r="B447" s="1" t="s">
        <v>275</v>
      </c>
      <c r="C447" s="1" t="s">
        <v>267</v>
      </c>
      <c r="D447" s="1" t="s">
        <v>10</v>
      </c>
    </row>
    <row r="448" spans="2:4" x14ac:dyDescent="0.25">
      <c r="B448" s="1" t="s">
        <v>65</v>
      </c>
      <c r="C448" s="1" t="s">
        <v>267</v>
      </c>
      <c r="D448" s="1" t="s">
        <v>10</v>
      </c>
    </row>
    <row r="449" spans="2:4" x14ac:dyDescent="0.25">
      <c r="B449" s="1" t="s">
        <v>81</v>
      </c>
      <c r="C449" s="1" t="s">
        <v>82</v>
      </c>
      <c r="D449" s="1" t="s">
        <v>10</v>
      </c>
    </row>
    <row r="450" spans="2:4" x14ac:dyDescent="0.25">
      <c r="B450" s="1" t="s">
        <v>157</v>
      </c>
      <c r="C450" s="1" t="s">
        <v>14</v>
      </c>
      <c r="D450" s="1" t="s">
        <v>10</v>
      </c>
    </row>
    <row r="451" spans="2:4" x14ac:dyDescent="0.25">
      <c r="B451" s="1" t="s">
        <v>107</v>
      </c>
      <c r="C451" s="1" t="s">
        <v>37</v>
      </c>
      <c r="D451" s="1" t="s">
        <v>56</v>
      </c>
    </row>
    <row r="452" spans="2:4" x14ac:dyDescent="0.25">
      <c r="B452" s="1" t="s">
        <v>276</v>
      </c>
      <c r="C452" s="1" t="s">
        <v>51</v>
      </c>
      <c r="D452" s="1" t="s">
        <v>10</v>
      </c>
    </row>
    <row r="453" spans="2:4" x14ac:dyDescent="0.25">
      <c r="B453" s="1" t="s">
        <v>277</v>
      </c>
      <c r="C453" s="1" t="s">
        <v>15</v>
      </c>
      <c r="D453" s="1" t="s">
        <v>30</v>
      </c>
    </row>
    <row r="454" spans="2:4" x14ac:dyDescent="0.25">
      <c r="B454" s="1" t="s">
        <v>258</v>
      </c>
      <c r="C454" s="1" t="s">
        <v>14</v>
      </c>
      <c r="D454" s="1" t="s">
        <v>10</v>
      </c>
    </row>
    <row r="455" spans="2:4" x14ac:dyDescent="0.25">
      <c r="B455" s="1" t="s">
        <v>184</v>
      </c>
      <c r="C455" s="1" t="s">
        <v>9</v>
      </c>
      <c r="D455" s="1" t="s">
        <v>10</v>
      </c>
    </row>
    <row r="456" spans="2:4" x14ac:dyDescent="0.25">
      <c r="B456" s="1" t="s">
        <v>74</v>
      </c>
      <c r="C456" s="1" t="s">
        <v>32</v>
      </c>
      <c r="D456" s="1" t="s">
        <v>10</v>
      </c>
    </row>
    <row r="457" spans="2:4" x14ac:dyDescent="0.25">
      <c r="B457" s="1" t="s">
        <v>44</v>
      </c>
      <c r="C457" s="1" t="s">
        <v>9</v>
      </c>
      <c r="D457" s="1" t="s">
        <v>10</v>
      </c>
    </row>
    <row r="458" spans="2:4" x14ac:dyDescent="0.25">
      <c r="B458" s="1" t="s">
        <v>278</v>
      </c>
      <c r="C458" s="1" t="s">
        <v>14</v>
      </c>
      <c r="D458" s="1" t="s">
        <v>10</v>
      </c>
    </row>
    <row r="459" spans="2:4" x14ac:dyDescent="0.25">
      <c r="B459" s="1" t="s">
        <v>45</v>
      </c>
      <c r="C459" s="1" t="s">
        <v>32</v>
      </c>
      <c r="D459" s="1" t="s">
        <v>46</v>
      </c>
    </row>
    <row r="460" spans="2:4" x14ac:dyDescent="0.25">
      <c r="B460" s="1" t="s">
        <v>224</v>
      </c>
      <c r="C460" s="1" t="s">
        <v>15</v>
      </c>
      <c r="D460" s="1" t="s">
        <v>10</v>
      </c>
    </row>
    <row r="461" spans="2:4" x14ac:dyDescent="0.25">
      <c r="B461" s="1" t="s">
        <v>200</v>
      </c>
      <c r="C461" s="1" t="s">
        <v>16</v>
      </c>
      <c r="D461" s="1" t="s">
        <v>10</v>
      </c>
    </row>
    <row r="462" spans="2:4" x14ac:dyDescent="0.25">
      <c r="B462" s="1" t="s">
        <v>154</v>
      </c>
      <c r="C462" s="1" t="s">
        <v>16</v>
      </c>
      <c r="D462" s="1" t="s">
        <v>10</v>
      </c>
    </row>
    <row r="463" spans="2:4" x14ac:dyDescent="0.25">
      <c r="B463" s="1" t="s">
        <v>22</v>
      </c>
      <c r="C463" s="1" t="s">
        <v>9</v>
      </c>
      <c r="D463" s="1" t="s">
        <v>10</v>
      </c>
    </row>
    <row r="464" spans="2:4" x14ac:dyDescent="0.25">
      <c r="B464" s="1" t="s">
        <v>279</v>
      </c>
      <c r="C464" s="1" t="s">
        <v>9</v>
      </c>
      <c r="D464" s="1" t="s">
        <v>10</v>
      </c>
    </row>
    <row r="465" spans="2:4" x14ac:dyDescent="0.25">
      <c r="B465" s="1" t="s">
        <v>83</v>
      </c>
      <c r="C465" s="1" t="s">
        <v>9</v>
      </c>
      <c r="D465" s="1" t="s">
        <v>10</v>
      </c>
    </row>
    <row r="466" spans="2:4" x14ac:dyDescent="0.25">
      <c r="B466" s="1" t="s">
        <v>277</v>
      </c>
      <c r="C466" s="1" t="s">
        <v>15</v>
      </c>
      <c r="D466" s="1" t="s">
        <v>30</v>
      </c>
    </row>
    <row r="467" spans="2:4" x14ac:dyDescent="0.25">
      <c r="B467" s="1" t="s">
        <v>280</v>
      </c>
      <c r="C467" s="1" t="s">
        <v>14</v>
      </c>
      <c r="D467" s="1" t="s">
        <v>10</v>
      </c>
    </row>
    <row r="468" spans="2:4" x14ac:dyDescent="0.25">
      <c r="B468" s="1" t="s">
        <v>134</v>
      </c>
      <c r="C468" s="1" t="s">
        <v>14</v>
      </c>
      <c r="D468" s="1" t="s">
        <v>10</v>
      </c>
    </row>
    <row r="469" spans="2:4" x14ac:dyDescent="0.25">
      <c r="B469" s="1" t="s">
        <v>281</v>
      </c>
      <c r="C469" s="1" t="s">
        <v>15</v>
      </c>
      <c r="D469" s="1" t="s">
        <v>30</v>
      </c>
    </row>
    <row r="470" spans="2:4" x14ac:dyDescent="0.25">
      <c r="B470" s="1" t="s">
        <v>282</v>
      </c>
      <c r="C470" s="1" t="s">
        <v>82</v>
      </c>
      <c r="D470" s="1" t="s">
        <v>10</v>
      </c>
    </row>
    <row r="471" spans="2:4" x14ac:dyDescent="0.25">
      <c r="B471" s="1" t="s">
        <v>138</v>
      </c>
      <c r="C471" s="1" t="s">
        <v>14</v>
      </c>
      <c r="D471" s="1" t="s">
        <v>10</v>
      </c>
    </row>
    <row r="472" spans="2:4" x14ac:dyDescent="0.25">
      <c r="B472" s="1" t="s">
        <v>167</v>
      </c>
      <c r="C472" s="1" t="s">
        <v>37</v>
      </c>
      <c r="D472" s="1" t="s">
        <v>56</v>
      </c>
    </row>
    <row r="473" spans="2:4" x14ac:dyDescent="0.25">
      <c r="B473" s="1" t="s">
        <v>105</v>
      </c>
      <c r="C473" s="1" t="s">
        <v>16</v>
      </c>
      <c r="D473" s="1" t="s">
        <v>10</v>
      </c>
    </row>
    <row r="474" spans="2:4" x14ac:dyDescent="0.25">
      <c r="B474" s="1" t="s">
        <v>132</v>
      </c>
      <c r="C474" s="1" t="s">
        <v>16</v>
      </c>
      <c r="D474" s="1" t="s">
        <v>10</v>
      </c>
    </row>
    <row r="475" spans="2:4" x14ac:dyDescent="0.25">
      <c r="B475" s="1" t="s">
        <v>283</v>
      </c>
      <c r="C475" s="1" t="s">
        <v>14</v>
      </c>
      <c r="D475" s="1" t="s">
        <v>10</v>
      </c>
    </row>
    <row r="476" spans="2:4" x14ac:dyDescent="0.25">
      <c r="B476" s="1" t="s">
        <v>124</v>
      </c>
      <c r="C476" s="1" t="s">
        <v>37</v>
      </c>
      <c r="D476" s="1" t="s">
        <v>56</v>
      </c>
    </row>
    <row r="477" spans="2:4" x14ac:dyDescent="0.25">
      <c r="B477" s="1" t="s">
        <v>79</v>
      </c>
      <c r="C477" s="1" t="s">
        <v>37</v>
      </c>
      <c r="D477" s="1" t="s">
        <v>56</v>
      </c>
    </row>
    <row r="478" spans="2:4" x14ac:dyDescent="0.25">
      <c r="B478" s="1" t="s">
        <v>75</v>
      </c>
      <c r="C478" s="1" t="s">
        <v>76</v>
      </c>
      <c r="D478" s="1" t="s">
        <v>46</v>
      </c>
    </row>
    <row r="479" spans="2:4" x14ac:dyDescent="0.25">
      <c r="B479" s="1" t="s">
        <v>176</v>
      </c>
      <c r="C479" s="1" t="s">
        <v>161</v>
      </c>
      <c r="D479" s="1" t="s">
        <v>46</v>
      </c>
    </row>
    <row r="480" spans="2:4" x14ac:dyDescent="0.25">
      <c r="B480" s="1" t="s">
        <v>25</v>
      </c>
      <c r="C480" s="1" t="s">
        <v>15</v>
      </c>
      <c r="D480" s="1" t="s">
        <v>10</v>
      </c>
    </row>
    <row r="481" spans="2:4" x14ac:dyDescent="0.25">
      <c r="B481" s="1" t="s">
        <v>36</v>
      </c>
      <c r="C481" s="1" t="s">
        <v>37</v>
      </c>
      <c r="D481" s="1" t="s">
        <v>10</v>
      </c>
    </row>
    <row r="482" spans="2:4" x14ac:dyDescent="0.25">
      <c r="B482" s="1" t="s">
        <v>103</v>
      </c>
      <c r="C482" s="1" t="s">
        <v>32</v>
      </c>
      <c r="D482" s="1" t="s">
        <v>10</v>
      </c>
    </row>
    <row r="483" spans="2:4" x14ac:dyDescent="0.25">
      <c r="B483" s="1" t="s">
        <v>31</v>
      </c>
      <c r="C483" s="1" t="s">
        <v>32</v>
      </c>
      <c r="D483" s="1" t="s">
        <v>10</v>
      </c>
    </row>
    <row r="484" spans="2:4" x14ac:dyDescent="0.25">
      <c r="B484" s="1" t="s">
        <v>48</v>
      </c>
      <c r="C484" s="1" t="s">
        <v>49</v>
      </c>
      <c r="D484" s="1" t="s">
        <v>10</v>
      </c>
    </row>
    <row r="485" spans="2:4" x14ac:dyDescent="0.25">
      <c r="B485" s="1" t="s">
        <v>109</v>
      </c>
      <c r="C485" s="1" t="s">
        <v>9</v>
      </c>
      <c r="D485" s="1" t="s">
        <v>10</v>
      </c>
    </row>
    <row r="486" spans="2:4" x14ac:dyDescent="0.25">
      <c r="B486" s="1" t="s">
        <v>273</v>
      </c>
      <c r="C486" s="1" t="s">
        <v>14</v>
      </c>
      <c r="D486" s="1" t="s">
        <v>10</v>
      </c>
    </row>
    <row r="487" spans="2:4" x14ac:dyDescent="0.25">
      <c r="B487" s="1" t="s">
        <v>288</v>
      </c>
    </row>
    <row r="488" spans="2:4" x14ac:dyDescent="0.25">
      <c r="B488" s="1" t="s">
        <v>290</v>
      </c>
      <c r="C488" s="1" t="s">
        <v>15</v>
      </c>
    </row>
    <row r="489" spans="2:4" x14ac:dyDescent="0.25">
      <c r="B489" s="1" t="s">
        <v>291</v>
      </c>
      <c r="C489" s="1" t="s">
        <v>9</v>
      </c>
    </row>
    <row r="490" spans="2:4" x14ac:dyDescent="0.25">
      <c r="B490" s="1" t="s">
        <v>292</v>
      </c>
      <c r="C490" s="1" t="s">
        <v>15</v>
      </c>
      <c r="D490" s="1" t="s">
        <v>10</v>
      </c>
    </row>
    <row r="491" spans="2:4" x14ac:dyDescent="0.25">
      <c r="B491" s="1" t="s">
        <v>293</v>
      </c>
      <c r="C491" s="1" t="s">
        <v>15</v>
      </c>
      <c r="D491" s="1" t="s">
        <v>30</v>
      </c>
    </row>
    <row r="492" spans="2:4" x14ac:dyDescent="0.25">
      <c r="B492" s="1" t="s">
        <v>294</v>
      </c>
      <c r="C492" s="1" t="s">
        <v>14</v>
      </c>
      <c r="D492" s="1" t="s">
        <v>10</v>
      </c>
    </row>
    <row r="493" spans="2:4" x14ac:dyDescent="0.25">
      <c r="B493" s="1" t="s">
        <v>295</v>
      </c>
      <c r="C493" s="1" t="s">
        <v>15</v>
      </c>
    </row>
    <row r="494" spans="2:4" x14ac:dyDescent="0.25">
      <c r="B494" s="1" t="s">
        <v>296</v>
      </c>
      <c r="C494" s="1" t="s">
        <v>29</v>
      </c>
    </row>
    <row r="495" spans="2:4" x14ac:dyDescent="0.25">
      <c r="B495" s="1" t="s">
        <v>297</v>
      </c>
      <c r="C495" s="1" t="s">
        <v>15</v>
      </c>
    </row>
    <row r="496" spans="2:4" x14ac:dyDescent="0.25">
      <c r="B496" s="1" t="s">
        <v>289</v>
      </c>
    </row>
    <row r="497" spans="2:4" x14ac:dyDescent="0.25">
      <c r="B497" s="1" t="s">
        <v>298</v>
      </c>
      <c r="C497" s="1" t="s">
        <v>15</v>
      </c>
    </row>
    <row r="498" spans="2:4" x14ac:dyDescent="0.25">
      <c r="B498" s="1" t="s">
        <v>300</v>
      </c>
      <c r="C498" s="1" t="s">
        <v>299</v>
      </c>
      <c r="D498" s="1" t="s">
        <v>56</v>
      </c>
    </row>
    <row r="499" spans="2:4" x14ac:dyDescent="0.25">
      <c r="B499" s="1" t="s">
        <v>301</v>
      </c>
      <c r="C499" s="1" t="s">
        <v>37</v>
      </c>
      <c r="D499" s="1" t="s">
        <v>10</v>
      </c>
    </row>
    <row r="500" spans="2:4" x14ac:dyDescent="0.25">
      <c r="B500" s="1" t="s">
        <v>302</v>
      </c>
      <c r="C500" s="1" t="s">
        <v>15</v>
      </c>
    </row>
    <row r="501" spans="2:4" x14ac:dyDescent="0.25">
      <c r="B501" s="1" t="s">
        <v>303</v>
      </c>
      <c r="C501" s="1" t="s">
        <v>14</v>
      </c>
      <c r="D501" s="1" t="s">
        <v>10</v>
      </c>
    </row>
    <row r="502" spans="2:4" x14ac:dyDescent="0.25">
      <c r="B502" s="1" t="s">
        <v>304</v>
      </c>
      <c r="C502" s="1" t="s">
        <v>9</v>
      </c>
    </row>
    <row r="503" spans="2:4" x14ac:dyDescent="0.25">
      <c r="B503" s="1" t="s">
        <v>305</v>
      </c>
      <c r="C503" s="1" t="s">
        <v>29</v>
      </c>
    </row>
    <row r="504" spans="2:4" x14ac:dyDescent="0.25">
      <c r="B504" s="1" t="s">
        <v>306</v>
      </c>
      <c r="C504" s="1" t="s">
        <v>14</v>
      </c>
      <c r="D504" s="1" t="s">
        <v>10</v>
      </c>
    </row>
    <row r="505" spans="2:4" x14ac:dyDescent="0.25">
      <c r="B505" s="1" t="s">
        <v>307</v>
      </c>
      <c r="C505" s="1" t="s">
        <v>29</v>
      </c>
    </row>
    <row r="506" spans="2:4" x14ac:dyDescent="0.25">
      <c r="B506" s="1" t="s">
        <v>284</v>
      </c>
    </row>
    <row r="507" spans="2:4" x14ac:dyDescent="0.25">
      <c r="B507" s="1" t="s">
        <v>288</v>
      </c>
    </row>
    <row r="508" spans="2:4" x14ac:dyDescent="0.25">
      <c r="B508" s="1" t="s">
        <v>308</v>
      </c>
      <c r="C508" s="1" t="s">
        <v>15</v>
      </c>
    </row>
    <row r="509" spans="2:4" x14ac:dyDescent="0.25">
      <c r="B509" s="1" t="s">
        <v>309</v>
      </c>
      <c r="C509" s="1" t="s">
        <v>14</v>
      </c>
      <c r="D509" s="1" t="s">
        <v>10</v>
      </c>
    </row>
    <row r="510" spans="2:4" x14ac:dyDescent="0.25">
      <c r="B510" s="1" t="s">
        <v>310</v>
      </c>
      <c r="C510" s="1" t="s">
        <v>14</v>
      </c>
      <c r="D510" s="1" t="s">
        <v>10</v>
      </c>
    </row>
    <row r="511" spans="2:4" x14ac:dyDescent="0.25">
      <c r="B511" s="1" t="s">
        <v>311</v>
      </c>
      <c r="C511" s="1" t="s">
        <v>14</v>
      </c>
      <c r="D511" s="1" t="s">
        <v>10</v>
      </c>
    </row>
    <row r="512" spans="2:4" x14ac:dyDescent="0.25">
      <c r="B512" s="8" t="s">
        <v>312</v>
      </c>
      <c r="C512" s="1" t="s">
        <v>15</v>
      </c>
      <c r="D512" s="1" t="s">
        <v>10</v>
      </c>
    </row>
    <row r="513" spans="2:4" x14ac:dyDescent="0.25">
      <c r="B513" s="8" t="s">
        <v>314</v>
      </c>
      <c r="C513" s="1" t="s">
        <v>313</v>
      </c>
      <c r="D513" s="1" t="s">
        <v>10</v>
      </c>
    </row>
    <row r="514" spans="2:4" x14ac:dyDescent="0.25">
      <c r="B514" s="8" t="s">
        <v>315</v>
      </c>
    </row>
    <row r="515" spans="2:4" x14ac:dyDescent="0.25">
      <c r="B515" s="8" t="s">
        <v>316</v>
      </c>
    </row>
    <row r="516" spans="2:4" x14ac:dyDescent="0.25">
      <c r="B516" s="8" t="s">
        <v>317</v>
      </c>
    </row>
    <row r="517" spans="2:4" x14ac:dyDescent="0.25">
      <c r="B517" s="8" t="s">
        <v>318</v>
      </c>
    </row>
    <row r="518" spans="2:4" x14ac:dyDescent="0.25">
      <c r="B518" s="8" t="s">
        <v>320</v>
      </c>
    </row>
    <row r="519" spans="2:4" x14ac:dyDescent="0.25">
      <c r="B519" s="8" t="s">
        <v>321</v>
      </c>
    </row>
    <row r="520" spans="2:4" x14ac:dyDescent="0.25">
      <c r="B520" s="8" t="s">
        <v>322</v>
      </c>
    </row>
    <row r="521" spans="2:4" x14ac:dyDescent="0.25">
      <c r="B521" s="8" t="s">
        <v>323</v>
      </c>
    </row>
    <row r="522" spans="2:4" x14ac:dyDescent="0.25">
      <c r="B522" s="15" t="s">
        <v>324</v>
      </c>
    </row>
    <row r="523" spans="2:4" x14ac:dyDescent="0.25">
      <c r="B523" s="15" t="s">
        <v>327</v>
      </c>
    </row>
    <row r="524" spans="2:4" x14ac:dyDescent="0.25">
      <c r="B524" s="15" t="s">
        <v>329</v>
      </c>
    </row>
    <row r="525" spans="2:4" x14ac:dyDescent="0.25">
      <c r="B525" s="15" t="s">
        <v>331</v>
      </c>
    </row>
    <row r="526" spans="2:4" x14ac:dyDescent="0.25">
      <c r="B526" s="15" t="s">
        <v>334</v>
      </c>
    </row>
    <row r="527" spans="2:4" x14ac:dyDescent="0.25">
      <c r="B527" s="15" t="s">
        <v>338</v>
      </c>
    </row>
    <row r="528" spans="2:4" x14ac:dyDescent="0.25">
      <c r="B528" s="15" t="s">
        <v>336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0"/>
  <sheetViews>
    <sheetView tabSelected="1" topLeftCell="A39" workbookViewId="0">
      <selection activeCell="E50" sqref="E50"/>
    </sheetView>
  </sheetViews>
  <sheetFormatPr defaultRowHeight="15" x14ac:dyDescent="0.25"/>
  <cols>
    <col min="1" max="1" width="13.85546875" style="8" customWidth="1"/>
    <col min="2" max="2" width="14" style="8" customWidth="1"/>
    <col min="3" max="3" width="10.42578125" style="8" customWidth="1"/>
    <col min="4" max="4" width="14" style="8" customWidth="1"/>
    <col min="5" max="5" width="15.5703125" style="8" customWidth="1"/>
    <col min="6" max="6" width="18.85546875" style="8" customWidth="1"/>
    <col min="7" max="7" width="12.140625" style="14" customWidth="1"/>
    <col min="8" max="8" width="16.7109375" style="8" bestFit="1" customWidth="1"/>
    <col min="9" max="9" width="15.85546875" style="8" bestFit="1" customWidth="1"/>
    <col min="10" max="10" width="14.140625" style="8" bestFit="1" customWidth="1"/>
    <col min="11" max="11" width="9.140625" style="8"/>
    <col min="12" max="12" width="12.7109375" style="8" customWidth="1"/>
    <col min="13" max="16384" width="9.140625" style="8"/>
  </cols>
  <sheetData>
    <row r="1" spans="1:13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6" t="s">
        <v>7</v>
      </c>
      <c r="I1" s="6" t="s">
        <v>8</v>
      </c>
      <c r="J1" s="6" t="s">
        <v>21</v>
      </c>
    </row>
    <row r="2" spans="1:13" x14ac:dyDescent="0.25">
      <c r="A2" s="9">
        <v>43025</v>
      </c>
      <c r="B2" s="15" t="s">
        <v>14</v>
      </c>
      <c r="C2" s="8" t="s">
        <v>10</v>
      </c>
      <c r="D2" s="15" t="s">
        <v>324</v>
      </c>
      <c r="E2" s="8" t="s">
        <v>11</v>
      </c>
      <c r="F2" s="8" t="s">
        <v>12</v>
      </c>
      <c r="G2" s="10">
        <v>0</v>
      </c>
      <c r="H2" s="8" t="s">
        <v>13</v>
      </c>
      <c r="J2" s="11" t="str">
        <f>IFERROR(VLOOKUP(D2,'Base Placas'!B:B,1,0),"Não consta")</f>
        <v>OMH6917</v>
      </c>
      <c r="L2" s="8" t="s">
        <v>285</v>
      </c>
      <c r="M2" s="8">
        <f>COUNTIF($J$2:$J$79,"Não consta")</f>
        <v>40</v>
      </c>
    </row>
    <row r="3" spans="1:13" x14ac:dyDescent="0.25">
      <c r="A3" s="9">
        <v>43025</v>
      </c>
      <c r="B3" s="15" t="s">
        <v>37</v>
      </c>
      <c r="C3" s="15" t="s">
        <v>56</v>
      </c>
      <c r="D3" s="15" t="s">
        <v>55</v>
      </c>
      <c r="E3" s="8" t="s">
        <v>11</v>
      </c>
      <c r="F3" s="8" t="s">
        <v>12</v>
      </c>
      <c r="G3" s="10">
        <v>0</v>
      </c>
      <c r="H3" s="8" t="s">
        <v>13</v>
      </c>
      <c r="J3" s="11" t="str">
        <f>IFERROR(VLOOKUP(D3,'Base Placas'!B:B,1,0),"Não consta")</f>
        <v>PXK8686</v>
      </c>
      <c r="L3" s="8" t="s">
        <v>286</v>
      </c>
      <c r="M3" s="8">
        <f>COUNTIF($J$2:$J$79,"&lt;&gt;Não consta")</f>
        <v>38</v>
      </c>
    </row>
    <row r="4" spans="1:13" x14ac:dyDescent="0.25">
      <c r="A4" s="9">
        <v>43025</v>
      </c>
      <c r="B4" s="15" t="s">
        <v>14</v>
      </c>
      <c r="C4" s="15" t="s">
        <v>10</v>
      </c>
      <c r="D4" s="15" t="s">
        <v>150</v>
      </c>
      <c r="E4" s="8" t="s">
        <v>11</v>
      </c>
      <c r="F4" s="8" t="s">
        <v>12</v>
      </c>
      <c r="G4" s="10">
        <v>0</v>
      </c>
      <c r="H4" s="8" t="s">
        <v>13</v>
      </c>
      <c r="J4" s="11" t="str">
        <f>IFERROR(VLOOKUP(D4,'Base Placas'!B:B,1,0),"Não consta")</f>
        <v>OXD5388</v>
      </c>
      <c r="M4" s="12">
        <f>SUM(M2:M3)</f>
        <v>78</v>
      </c>
    </row>
    <row r="5" spans="1:13" x14ac:dyDescent="0.25">
      <c r="A5" s="9">
        <v>43026</v>
      </c>
      <c r="B5" s="15" t="s">
        <v>14</v>
      </c>
      <c r="C5" s="15" t="s">
        <v>10</v>
      </c>
      <c r="D5" s="15" t="s">
        <v>66</v>
      </c>
      <c r="E5" s="8" t="s">
        <v>11</v>
      </c>
      <c r="F5" s="8" t="s">
        <v>12</v>
      </c>
      <c r="G5" s="10">
        <v>0</v>
      </c>
      <c r="H5" s="8" t="s">
        <v>13</v>
      </c>
      <c r="J5" s="11" t="str">
        <f>IFERROR(VLOOKUP(D5,'Base Placas'!B:B,1,0),"Não consta")</f>
        <v>OMH6911</v>
      </c>
    </row>
    <row r="6" spans="1:13" x14ac:dyDescent="0.25">
      <c r="A6" s="9">
        <v>43026</v>
      </c>
      <c r="B6" s="15" t="s">
        <v>37</v>
      </c>
      <c r="C6" s="15" t="s">
        <v>10</v>
      </c>
      <c r="D6" s="15" t="s">
        <v>322</v>
      </c>
      <c r="E6" s="8" t="s">
        <v>11</v>
      </c>
      <c r="F6" s="8" t="s">
        <v>12</v>
      </c>
      <c r="G6" s="10">
        <v>0</v>
      </c>
      <c r="H6" s="8" t="s">
        <v>13</v>
      </c>
      <c r="J6" s="11" t="str">
        <f>IFERROR(VLOOKUP(D6,'Base Placas'!B:B,1,0),"Não consta")</f>
        <v>PYZ8189</v>
      </c>
    </row>
    <row r="7" spans="1:13" x14ac:dyDescent="0.25">
      <c r="A7" s="9">
        <v>43026</v>
      </c>
      <c r="B7" s="15" t="s">
        <v>37</v>
      </c>
      <c r="C7" s="15" t="s">
        <v>56</v>
      </c>
      <c r="D7" s="15" t="s">
        <v>124</v>
      </c>
      <c r="E7" s="8" t="s">
        <v>11</v>
      </c>
      <c r="F7" s="8" t="s">
        <v>12</v>
      </c>
      <c r="G7" s="10">
        <v>0</v>
      </c>
      <c r="H7" s="8" t="s">
        <v>13</v>
      </c>
      <c r="J7" s="11" t="str">
        <f>IFERROR(VLOOKUP(D7,'Base Placas'!B:B,1,0),"Não consta")</f>
        <v>PXK8687</v>
      </c>
      <c r="L7" s="13">
        <f>3700+SUM(G2:G79)</f>
        <v>3745</v>
      </c>
    </row>
    <row r="8" spans="1:13" x14ac:dyDescent="0.25">
      <c r="A8" s="9">
        <v>43027</v>
      </c>
      <c r="B8" s="15" t="s">
        <v>37</v>
      </c>
      <c r="C8" s="15" t="s">
        <v>56</v>
      </c>
      <c r="D8" s="15" t="s">
        <v>167</v>
      </c>
      <c r="E8" s="8" t="s">
        <v>11</v>
      </c>
      <c r="F8" s="8" t="s">
        <v>12</v>
      </c>
      <c r="G8" s="10">
        <v>0</v>
      </c>
      <c r="H8" s="8" t="s">
        <v>13</v>
      </c>
      <c r="J8" s="11" t="str">
        <f>IFERROR(VLOOKUP(D8,'Base Placas'!B:B,1,0),"Não consta")</f>
        <v>PXK8696</v>
      </c>
      <c r="L8" s="16">
        <f>L7-SUM(G2:G80)</f>
        <v>3700</v>
      </c>
    </row>
    <row r="9" spans="1:13" x14ac:dyDescent="0.25">
      <c r="A9" s="9">
        <v>43027</v>
      </c>
      <c r="B9" s="15" t="s">
        <v>29</v>
      </c>
      <c r="C9" s="15" t="s">
        <v>30</v>
      </c>
      <c r="D9" s="15" t="s">
        <v>288</v>
      </c>
      <c r="E9" s="8" t="s">
        <v>11</v>
      </c>
      <c r="F9" s="8" t="s">
        <v>12</v>
      </c>
      <c r="G9" s="10">
        <v>0</v>
      </c>
      <c r="H9" s="8" t="s">
        <v>13</v>
      </c>
      <c r="J9" s="11" t="str">
        <f>IFERROR(VLOOKUP(D9,'Base Placas'!B:B,1,0),"Não consta")</f>
        <v>PZI6995</v>
      </c>
    </row>
    <row r="10" spans="1:13" x14ac:dyDescent="0.25">
      <c r="A10" s="9">
        <v>43027</v>
      </c>
      <c r="B10" s="15" t="s">
        <v>14</v>
      </c>
      <c r="C10" s="15" t="s">
        <v>10</v>
      </c>
      <c r="D10" s="15" t="s">
        <v>234</v>
      </c>
      <c r="E10" s="8" t="s">
        <v>11</v>
      </c>
      <c r="F10" s="8" t="s">
        <v>12</v>
      </c>
      <c r="G10" s="10">
        <v>0</v>
      </c>
      <c r="H10" s="8" t="s">
        <v>13</v>
      </c>
      <c r="J10" s="11" t="str">
        <f>IFERROR(VLOOKUP(D10,'Base Placas'!B:B,1,0),"Não consta")</f>
        <v>PVW5338</v>
      </c>
    </row>
    <row r="11" spans="1:13" x14ac:dyDescent="0.25">
      <c r="A11" s="9">
        <v>43027</v>
      </c>
      <c r="B11" s="15" t="s">
        <v>15</v>
      </c>
      <c r="C11" s="15" t="s">
        <v>10</v>
      </c>
      <c r="D11" s="15" t="s">
        <v>298</v>
      </c>
      <c r="E11" s="8" t="s">
        <v>11</v>
      </c>
      <c r="F11" s="8" t="s">
        <v>12</v>
      </c>
      <c r="G11" s="10">
        <v>0</v>
      </c>
      <c r="H11" s="8" t="s">
        <v>13</v>
      </c>
      <c r="J11" s="11" t="str">
        <f>IFERROR(VLOOKUP(D11,'Base Placas'!B:B,1,0),"Não consta")</f>
        <v>PZZ2866</v>
      </c>
    </row>
    <row r="12" spans="1:13" x14ac:dyDescent="0.25">
      <c r="A12" s="9">
        <v>43027</v>
      </c>
      <c r="B12" s="15" t="s">
        <v>325</v>
      </c>
      <c r="C12" s="15" t="s">
        <v>30</v>
      </c>
      <c r="D12" s="15" t="s">
        <v>326</v>
      </c>
      <c r="E12" s="8" t="s">
        <v>11</v>
      </c>
      <c r="F12" s="8" t="s">
        <v>12</v>
      </c>
      <c r="G12" s="10">
        <v>0</v>
      </c>
      <c r="H12" s="8" t="s">
        <v>13</v>
      </c>
      <c r="J12" s="11" t="str">
        <f>IFERROR(VLOOKUP(D12,'Base Placas'!B:B,1,0),"Não consta")</f>
        <v>Não consta</v>
      </c>
    </row>
    <row r="13" spans="1:13" x14ac:dyDescent="0.25">
      <c r="A13" s="9">
        <v>43028</v>
      </c>
      <c r="B13" s="15" t="s">
        <v>14</v>
      </c>
      <c r="C13" s="15" t="s">
        <v>10</v>
      </c>
      <c r="D13" s="15" t="s">
        <v>175</v>
      </c>
      <c r="E13" s="8" t="s">
        <v>11</v>
      </c>
      <c r="F13" s="8" t="s">
        <v>12</v>
      </c>
      <c r="G13" s="10">
        <v>0</v>
      </c>
      <c r="H13" s="8" t="s">
        <v>13</v>
      </c>
      <c r="J13" s="11" t="str">
        <f>IFERROR(VLOOKUP(D13,'Base Placas'!B:B,1,0),"Não consta")</f>
        <v>OXD5427</v>
      </c>
    </row>
    <row r="14" spans="1:13" x14ac:dyDescent="0.25">
      <c r="A14" s="9">
        <v>43028</v>
      </c>
      <c r="B14" s="15" t="s">
        <v>32</v>
      </c>
      <c r="C14" s="15" t="s">
        <v>10</v>
      </c>
      <c r="D14" s="15" t="s">
        <v>327</v>
      </c>
      <c r="E14" s="8" t="s">
        <v>11</v>
      </c>
      <c r="F14" s="8" t="s">
        <v>12</v>
      </c>
      <c r="G14" s="10">
        <v>0</v>
      </c>
      <c r="H14" s="8" t="s">
        <v>13</v>
      </c>
      <c r="J14" s="11" t="str">
        <f>IFERROR(VLOOKUP(D14,'Base Placas'!B:B,1,0),"Não consta")</f>
        <v>OLU1073</v>
      </c>
    </row>
    <row r="15" spans="1:13" x14ac:dyDescent="0.25">
      <c r="A15" s="9">
        <v>43028</v>
      </c>
      <c r="B15" s="15" t="s">
        <v>32</v>
      </c>
      <c r="C15" s="15" t="s">
        <v>10</v>
      </c>
      <c r="D15" s="15" t="s">
        <v>31</v>
      </c>
      <c r="E15" s="8" t="s">
        <v>11</v>
      </c>
      <c r="F15" s="8" t="s">
        <v>12</v>
      </c>
      <c r="G15" s="10">
        <v>0</v>
      </c>
      <c r="H15" s="8" t="s">
        <v>13</v>
      </c>
      <c r="J15" s="11" t="str">
        <f>IFERROR(VLOOKUP(D15,'Base Placas'!B:B,1,0),"Não consta")</f>
        <v>OLV3144</v>
      </c>
    </row>
    <row r="16" spans="1:13" x14ac:dyDescent="0.25">
      <c r="A16" s="9">
        <v>43029</v>
      </c>
      <c r="B16" s="15" t="s">
        <v>32</v>
      </c>
      <c r="C16" s="15" t="s">
        <v>10</v>
      </c>
      <c r="D16" s="15" t="s">
        <v>74</v>
      </c>
      <c r="E16" s="8" t="s">
        <v>11</v>
      </c>
      <c r="F16" s="15" t="s">
        <v>328</v>
      </c>
      <c r="G16" s="10">
        <v>0</v>
      </c>
      <c r="H16" s="8" t="s">
        <v>13</v>
      </c>
      <c r="J16" s="11" t="str">
        <f>IFERROR(VLOOKUP(D16,'Base Placas'!B:B,1,0),"Não consta")</f>
        <v>OLW1079</v>
      </c>
    </row>
    <row r="17" spans="1:10" x14ac:dyDescent="0.25">
      <c r="A17" s="9">
        <v>43029</v>
      </c>
      <c r="B17" s="15" t="s">
        <v>76</v>
      </c>
      <c r="C17" s="15" t="s">
        <v>46</v>
      </c>
      <c r="D17" s="15" t="s">
        <v>75</v>
      </c>
      <c r="E17" s="8" t="s">
        <v>11</v>
      </c>
      <c r="F17" s="15" t="s">
        <v>328</v>
      </c>
      <c r="G17" s="10">
        <v>0</v>
      </c>
      <c r="H17" s="8" t="s">
        <v>13</v>
      </c>
      <c r="J17" s="11" t="str">
        <f>IFERROR(VLOOKUP(D17,'Base Placas'!B:B,1,0),"Não consta")</f>
        <v>OXG3695</v>
      </c>
    </row>
    <row r="18" spans="1:10" x14ac:dyDescent="0.25">
      <c r="A18" s="9">
        <v>43029</v>
      </c>
      <c r="B18" s="15" t="s">
        <v>161</v>
      </c>
      <c r="C18" s="15" t="s">
        <v>46</v>
      </c>
      <c r="D18" s="15" t="s">
        <v>176</v>
      </c>
      <c r="E18" s="8" t="s">
        <v>11</v>
      </c>
      <c r="F18" s="15" t="s">
        <v>328</v>
      </c>
      <c r="G18" s="10">
        <v>0</v>
      </c>
      <c r="H18" s="8" t="s">
        <v>13</v>
      </c>
      <c r="J18" s="11" t="str">
        <f>IFERROR(VLOOKUP(D18,'Base Placas'!B:B,1,0),"Não consta")</f>
        <v>PUA5761</v>
      </c>
    </row>
    <row r="19" spans="1:10" x14ac:dyDescent="0.25">
      <c r="A19" s="9">
        <v>43031</v>
      </c>
      <c r="B19" s="15" t="s">
        <v>14</v>
      </c>
      <c r="C19" s="15" t="s">
        <v>10</v>
      </c>
      <c r="D19" s="15" t="s">
        <v>145</v>
      </c>
      <c r="E19" s="8" t="s">
        <v>11</v>
      </c>
      <c r="F19" s="15" t="s">
        <v>12</v>
      </c>
      <c r="G19" s="10">
        <v>0</v>
      </c>
      <c r="H19" s="8" t="s">
        <v>13</v>
      </c>
      <c r="J19" s="11" t="str">
        <f>IFERROR(VLOOKUP(D19,'Base Placas'!B:B,1,0),"Não consta")</f>
        <v>OXD4921</v>
      </c>
    </row>
    <row r="20" spans="1:10" x14ac:dyDescent="0.25">
      <c r="A20" s="9">
        <v>43031</v>
      </c>
      <c r="B20" s="15" t="s">
        <v>14</v>
      </c>
      <c r="C20" s="15" t="s">
        <v>10</v>
      </c>
      <c r="D20" s="15" t="s">
        <v>72</v>
      </c>
      <c r="E20" s="8" t="s">
        <v>11</v>
      </c>
      <c r="F20" s="15" t="s">
        <v>12</v>
      </c>
      <c r="G20" s="10">
        <v>0</v>
      </c>
      <c r="H20" s="8" t="s">
        <v>13</v>
      </c>
      <c r="J20" s="11" t="str">
        <f>IFERROR(VLOOKUP(D20,'Base Placas'!B:B,1,0),"Não consta")</f>
        <v>OXD5537</v>
      </c>
    </row>
    <row r="21" spans="1:10" x14ac:dyDescent="0.25">
      <c r="A21" s="9">
        <v>43032</v>
      </c>
      <c r="B21" s="15" t="s">
        <v>14</v>
      </c>
      <c r="C21" s="15" t="s">
        <v>10</v>
      </c>
      <c r="D21" s="15" t="s">
        <v>329</v>
      </c>
      <c r="E21" s="8" t="s">
        <v>11</v>
      </c>
      <c r="F21" s="15" t="s">
        <v>12</v>
      </c>
      <c r="G21" s="10">
        <v>0</v>
      </c>
      <c r="H21" s="8" t="s">
        <v>13</v>
      </c>
      <c r="J21" s="11" t="str">
        <f>IFERROR(VLOOKUP(D21,'Base Placas'!B:B,1,0),"Não consta")</f>
        <v>OXD4858</v>
      </c>
    </row>
    <row r="22" spans="1:10" x14ac:dyDescent="0.25">
      <c r="A22" s="9">
        <v>43032</v>
      </c>
      <c r="B22" s="15" t="s">
        <v>330</v>
      </c>
      <c r="C22" s="15" t="s">
        <v>10</v>
      </c>
      <c r="D22" s="15" t="s">
        <v>323</v>
      </c>
      <c r="E22" s="8" t="s">
        <v>11</v>
      </c>
      <c r="F22" s="15" t="s">
        <v>12</v>
      </c>
      <c r="G22" s="10">
        <v>0</v>
      </c>
      <c r="H22" s="8" t="s">
        <v>13</v>
      </c>
      <c r="J22" s="11" t="str">
        <f>IFERROR(VLOOKUP(D22,'Base Placas'!B:B,1,0),"Não consta")</f>
        <v>PZN3332</v>
      </c>
    </row>
    <row r="23" spans="1:10" x14ac:dyDescent="0.25">
      <c r="A23" s="9">
        <v>43032</v>
      </c>
      <c r="B23" s="15" t="s">
        <v>27</v>
      </c>
      <c r="C23" s="15" t="s">
        <v>10</v>
      </c>
      <c r="D23" s="15" t="s">
        <v>26</v>
      </c>
      <c r="E23" s="15" t="s">
        <v>17</v>
      </c>
      <c r="F23" s="15" t="s">
        <v>12</v>
      </c>
      <c r="G23" s="10">
        <v>45</v>
      </c>
      <c r="H23" s="8" t="s">
        <v>13</v>
      </c>
      <c r="J23" s="11" t="str">
        <f>IFERROR(VLOOKUP(D23,'Base Placas'!B:B,1,0),"Não consta")</f>
        <v>HNT4684</v>
      </c>
    </row>
    <row r="24" spans="1:10" x14ac:dyDescent="0.25">
      <c r="A24" s="9">
        <v>43033</v>
      </c>
      <c r="B24" s="15" t="s">
        <v>14</v>
      </c>
      <c r="C24" s="15" t="s">
        <v>10</v>
      </c>
      <c r="D24" s="15" t="s">
        <v>331</v>
      </c>
      <c r="E24" s="15" t="s">
        <v>11</v>
      </c>
      <c r="F24" s="15" t="s">
        <v>12</v>
      </c>
      <c r="G24" s="10">
        <v>0</v>
      </c>
      <c r="H24" s="8" t="s">
        <v>13</v>
      </c>
      <c r="J24" s="11" t="str">
        <f>IFERROR(VLOOKUP(D24,'Base Placas'!B:B,1,0),"Não consta")</f>
        <v>OXD4924</v>
      </c>
    </row>
    <row r="25" spans="1:10" x14ac:dyDescent="0.25">
      <c r="A25" s="9">
        <v>43033</v>
      </c>
      <c r="B25" s="15" t="s">
        <v>9</v>
      </c>
      <c r="C25" s="15" t="s">
        <v>10</v>
      </c>
      <c r="D25" s="15" t="s">
        <v>317</v>
      </c>
      <c r="E25" s="15" t="s">
        <v>11</v>
      </c>
      <c r="F25" s="15" t="s">
        <v>12</v>
      </c>
      <c r="G25" s="10">
        <v>0</v>
      </c>
      <c r="H25" s="8" t="s">
        <v>13</v>
      </c>
      <c r="J25" s="11" t="str">
        <f>IFERROR(VLOOKUP(D25,'Base Placas'!B:B,1,0),"Não consta")</f>
        <v>GTO1739</v>
      </c>
    </row>
    <row r="26" spans="1:10" x14ac:dyDescent="0.25">
      <c r="A26" s="17">
        <v>43034</v>
      </c>
      <c r="B26" s="18" t="s">
        <v>15</v>
      </c>
      <c r="C26" s="18" t="s">
        <v>10</v>
      </c>
      <c r="D26" s="18" t="s">
        <v>332</v>
      </c>
      <c r="E26" s="18" t="s">
        <v>11</v>
      </c>
      <c r="F26" s="18" t="s">
        <v>12</v>
      </c>
      <c r="G26" s="19">
        <v>0</v>
      </c>
      <c r="H26" s="12" t="s">
        <v>13</v>
      </c>
      <c r="I26" s="18" t="s">
        <v>333</v>
      </c>
      <c r="J26" s="11" t="str">
        <f>IFERROR(VLOOKUP(D26,'Base Placas'!B:B,1,0),"Não consta")</f>
        <v>Não consta</v>
      </c>
    </row>
    <row r="27" spans="1:10" x14ac:dyDescent="0.25">
      <c r="A27" s="9">
        <v>43034</v>
      </c>
      <c r="B27" s="15" t="s">
        <v>14</v>
      </c>
      <c r="C27" s="15" t="s">
        <v>10</v>
      </c>
      <c r="D27" s="15" t="s">
        <v>41</v>
      </c>
      <c r="E27" s="15" t="s">
        <v>11</v>
      </c>
      <c r="F27" s="15" t="s">
        <v>12</v>
      </c>
      <c r="G27" s="10">
        <v>0</v>
      </c>
      <c r="H27" s="15" t="s">
        <v>13</v>
      </c>
      <c r="J27" s="11" t="str">
        <f>IFERROR(VLOOKUP(D27,'Base Placas'!B:B,1,0),"Não consta")</f>
        <v>OXD5463</v>
      </c>
    </row>
    <row r="28" spans="1:10" x14ac:dyDescent="0.25">
      <c r="A28" s="9">
        <v>43034</v>
      </c>
      <c r="B28" s="15" t="s">
        <v>29</v>
      </c>
      <c r="C28" s="15" t="s">
        <v>30</v>
      </c>
      <c r="D28" s="15" t="s">
        <v>334</v>
      </c>
      <c r="E28" s="15" t="s">
        <v>11</v>
      </c>
      <c r="F28" s="15" t="s">
        <v>12</v>
      </c>
      <c r="G28" s="10">
        <v>0</v>
      </c>
      <c r="H28" s="15" t="s">
        <v>13</v>
      </c>
      <c r="J28" s="11" t="str">
        <f>IFERROR(VLOOKUP(D28,'Base Placas'!B:B,1,0),"Não consta")</f>
        <v>PYM2308</v>
      </c>
    </row>
    <row r="29" spans="1:10" x14ac:dyDescent="0.25">
      <c r="A29" s="17">
        <v>43035</v>
      </c>
      <c r="B29" s="18" t="s">
        <v>319</v>
      </c>
      <c r="C29" s="18" t="s">
        <v>56</v>
      </c>
      <c r="D29" s="18" t="s">
        <v>335</v>
      </c>
      <c r="E29" s="18" t="s">
        <v>11</v>
      </c>
      <c r="F29" s="18" t="s">
        <v>12</v>
      </c>
      <c r="G29" s="19">
        <v>0</v>
      </c>
      <c r="H29" s="18" t="s">
        <v>13</v>
      </c>
      <c r="I29" s="18" t="s">
        <v>333</v>
      </c>
      <c r="J29" s="11" t="str">
        <f>IFERROR(VLOOKUP(D29,'Base Placas'!B:B,1,0),"Não consta")</f>
        <v>Não consta</v>
      </c>
    </row>
    <row r="30" spans="1:10" x14ac:dyDescent="0.25">
      <c r="A30" s="9">
        <v>43035</v>
      </c>
      <c r="B30" s="15" t="s">
        <v>15</v>
      </c>
      <c r="C30" s="15" t="s">
        <v>30</v>
      </c>
      <c r="D30" s="15" t="s">
        <v>198</v>
      </c>
      <c r="E30" s="15" t="s">
        <v>11</v>
      </c>
      <c r="F30" s="15" t="s">
        <v>12</v>
      </c>
      <c r="G30" s="10">
        <v>0</v>
      </c>
      <c r="H30" s="15" t="s">
        <v>13</v>
      </c>
      <c r="J30" s="11" t="str">
        <f>IFERROR(VLOOKUP(D30,'Base Placas'!B:B,1,0),"Não consta")</f>
        <v>HIG8459</v>
      </c>
    </row>
    <row r="31" spans="1:10" x14ac:dyDescent="0.25">
      <c r="A31" s="9">
        <v>43035</v>
      </c>
      <c r="B31" s="15" t="s">
        <v>14</v>
      </c>
      <c r="C31" s="15" t="s">
        <v>10</v>
      </c>
      <c r="D31" s="15" t="s">
        <v>336</v>
      </c>
      <c r="E31" s="15" t="s">
        <v>11</v>
      </c>
      <c r="F31" s="15" t="s">
        <v>12</v>
      </c>
      <c r="G31" s="10">
        <v>0</v>
      </c>
      <c r="H31" s="15" t="s">
        <v>13</v>
      </c>
      <c r="J31" s="11" t="str">
        <f>IFERROR(VLOOKUP(D31,'Base Placas'!B:B,1,0),"Não consta")</f>
        <v>OXD4866</v>
      </c>
    </row>
    <row r="32" spans="1:10" x14ac:dyDescent="0.25">
      <c r="A32" s="9">
        <v>43035</v>
      </c>
      <c r="B32" s="15" t="s">
        <v>62</v>
      </c>
      <c r="C32" s="15" t="s">
        <v>10</v>
      </c>
      <c r="D32" s="15" t="s">
        <v>92</v>
      </c>
      <c r="E32" s="15" t="s">
        <v>11</v>
      </c>
      <c r="F32" s="15" t="s">
        <v>12</v>
      </c>
      <c r="G32" s="10">
        <v>0</v>
      </c>
      <c r="H32" s="15" t="s">
        <v>13</v>
      </c>
      <c r="J32" s="11" t="str">
        <f>IFERROR(VLOOKUP(D32,'Base Placas'!B:B,1,0),"Não consta")</f>
        <v>OXH1929</v>
      </c>
    </row>
    <row r="33" spans="1:10" x14ac:dyDescent="0.25">
      <c r="A33" s="9">
        <v>43036</v>
      </c>
      <c r="B33" s="15" t="s">
        <v>32</v>
      </c>
      <c r="C33" s="15" t="s">
        <v>10</v>
      </c>
      <c r="D33" s="15" t="s">
        <v>34</v>
      </c>
      <c r="E33" s="15" t="s">
        <v>11</v>
      </c>
      <c r="F33" s="15" t="s">
        <v>328</v>
      </c>
      <c r="G33" s="10">
        <v>0</v>
      </c>
      <c r="H33" s="15" t="s">
        <v>13</v>
      </c>
      <c r="J33" s="11" t="str">
        <f>IFERROR(VLOOKUP(D33,'Base Placas'!B:B,1,0),"Não consta")</f>
        <v>OLV3146</v>
      </c>
    </row>
    <row r="34" spans="1:10" x14ac:dyDescent="0.25">
      <c r="A34" s="9">
        <v>43036</v>
      </c>
      <c r="B34" s="15" t="s">
        <v>32</v>
      </c>
      <c r="C34" s="15" t="s">
        <v>10</v>
      </c>
      <c r="D34" s="15" t="s">
        <v>74</v>
      </c>
      <c r="E34" s="15" t="s">
        <v>11</v>
      </c>
      <c r="F34" s="15" t="s">
        <v>328</v>
      </c>
      <c r="G34" s="10">
        <v>0</v>
      </c>
      <c r="H34" s="15" t="s">
        <v>13</v>
      </c>
      <c r="J34" s="11" t="str">
        <f>IFERROR(VLOOKUP(D34,'Base Placas'!B:B,1,0),"Não consta")</f>
        <v>OLW1079</v>
      </c>
    </row>
    <row r="35" spans="1:10" x14ac:dyDescent="0.25">
      <c r="A35" s="9">
        <v>43036</v>
      </c>
      <c r="B35" s="15" t="s">
        <v>32</v>
      </c>
      <c r="C35" s="15" t="s">
        <v>10</v>
      </c>
      <c r="D35" s="15" t="s">
        <v>73</v>
      </c>
      <c r="E35" s="15" t="s">
        <v>11</v>
      </c>
      <c r="F35" s="15" t="s">
        <v>328</v>
      </c>
      <c r="G35" s="10">
        <v>0</v>
      </c>
      <c r="H35" s="15" t="s">
        <v>13</v>
      </c>
      <c r="J35" s="11" t="str">
        <f>IFERROR(VLOOKUP(D35,'Base Placas'!B:B,1,0),"Não consta")</f>
        <v>OLW1077</v>
      </c>
    </row>
    <row r="36" spans="1:10" x14ac:dyDescent="0.25">
      <c r="A36" s="9">
        <v>43038</v>
      </c>
      <c r="B36" s="15" t="s">
        <v>15</v>
      </c>
      <c r="C36" s="15" t="s">
        <v>10</v>
      </c>
      <c r="D36" s="15" t="s">
        <v>298</v>
      </c>
      <c r="E36" s="15" t="s">
        <v>11</v>
      </c>
      <c r="F36" s="15" t="s">
        <v>12</v>
      </c>
      <c r="G36" s="10">
        <v>0</v>
      </c>
      <c r="H36" s="15" t="s">
        <v>13</v>
      </c>
      <c r="J36" s="11" t="str">
        <f>IFERROR(VLOOKUP(D36,'Base Placas'!B:B,1,0),"Não consta")</f>
        <v>PZZ2866</v>
      </c>
    </row>
    <row r="37" spans="1:10" x14ac:dyDescent="0.25">
      <c r="A37" s="9">
        <v>43038</v>
      </c>
      <c r="B37" s="15" t="s">
        <v>37</v>
      </c>
      <c r="C37" s="15" t="s">
        <v>10</v>
      </c>
      <c r="D37" s="15" t="s">
        <v>67</v>
      </c>
      <c r="E37" s="15" t="s">
        <v>11</v>
      </c>
      <c r="F37" s="15" t="s">
        <v>12</v>
      </c>
      <c r="G37" s="10">
        <v>0</v>
      </c>
      <c r="H37" s="15" t="s">
        <v>13</v>
      </c>
      <c r="J37" s="11" t="str">
        <f>IFERROR(VLOOKUP(D37,'Base Placas'!B:B,1,0),"Não consta")</f>
        <v>PXK8665</v>
      </c>
    </row>
    <row r="38" spans="1:10" x14ac:dyDescent="0.25">
      <c r="A38" s="17">
        <v>43038</v>
      </c>
      <c r="B38" s="18" t="s">
        <v>9</v>
      </c>
      <c r="C38" s="18" t="s">
        <v>212</v>
      </c>
      <c r="D38" s="18" t="s">
        <v>337</v>
      </c>
      <c r="E38" s="18" t="s">
        <v>11</v>
      </c>
      <c r="F38" s="18" t="s">
        <v>12</v>
      </c>
      <c r="G38" s="19">
        <v>0</v>
      </c>
      <c r="H38" s="18" t="s">
        <v>13</v>
      </c>
      <c r="I38" s="12"/>
      <c r="J38" s="11" t="str">
        <f>IFERROR(VLOOKUP(D38,'Base Placas'!B:B,1,0),"Não consta")</f>
        <v>Não consta</v>
      </c>
    </row>
    <row r="39" spans="1:10" x14ac:dyDescent="0.25">
      <c r="A39" s="9">
        <v>43038</v>
      </c>
      <c r="B39" s="15" t="s">
        <v>14</v>
      </c>
      <c r="C39" s="15" t="s">
        <v>10</v>
      </c>
      <c r="D39" s="15" t="s">
        <v>138</v>
      </c>
      <c r="E39" s="15" t="s">
        <v>11</v>
      </c>
      <c r="F39" s="15" t="s">
        <v>12</v>
      </c>
      <c r="G39" s="10">
        <v>0</v>
      </c>
      <c r="H39" s="15" t="s">
        <v>13</v>
      </c>
      <c r="J39" s="11" t="str">
        <f>IFERROR(VLOOKUP(D39,'Base Placas'!B:B,1,0),"Não consta")</f>
        <v>HLC6566</v>
      </c>
    </row>
    <row r="40" spans="1:10" x14ac:dyDescent="0.25">
      <c r="A40" s="9">
        <v>43039</v>
      </c>
      <c r="B40" s="15" t="s">
        <v>14</v>
      </c>
      <c r="C40" s="15" t="s">
        <v>10</v>
      </c>
      <c r="D40" s="15" t="s">
        <v>47</v>
      </c>
      <c r="E40" s="15" t="s">
        <v>11</v>
      </c>
      <c r="F40" s="15" t="s">
        <v>12</v>
      </c>
      <c r="G40" s="10">
        <v>0</v>
      </c>
      <c r="H40" s="15" t="s">
        <v>13</v>
      </c>
      <c r="J40" s="11" t="str">
        <f>IFERROR(VLOOKUP(D40,'Base Placas'!B:B,1,0),"Não consta")</f>
        <v>OMH6931</v>
      </c>
    </row>
    <row r="41" spans="1:10" x14ac:dyDescent="0.25">
      <c r="A41" s="9">
        <v>43039</v>
      </c>
      <c r="B41" s="15" t="s">
        <v>15</v>
      </c>
      <c r="C41" s="15" t="s">
        <v>10</v>
      </c>
      <c r="D41" s="15" t="s">
        <v>318</v>
      </c>
      <c r="E41" s="15" t="s">
        <v>11</v>
      </c>
      <c r="F41" s="15" t="s">
        <v>12</v>
      </c>
      <c r="G41" s="10">
        <v>0</v>
      </c>
      <c r="H41" s="15" t="s">
        <v>13</v>
      </c>
      <c r="J41" s="11" t="str">
        <f>IFERROR(VLOOKUP(D41,'Base Placas'!B:B,1,0),"Não consta")</f>
        <v>PZZ2858</v>
      </c>
    </row>
    <row r="42" spans="1:10" x14ac:dyDescent="0.25">
      <c r="A42" s="9">
        <v>43039</v>
      </c>
      <c r="B42" s="15" t="s">
        <v>14</v>
      </c>
      <c r="C42" s="15" t="s">
        <v>10</v>
      </c>
      <c r="D42" s="15" t="s">
        <v>63</v>
      </c>
      <c r="E42" s="15" t="s">
        <v>11</v>
      </c>
      <c r="F42" s="15" t="s">
        <v>12</v>
      </c>
      <c r="G42" s="10">
        <v>0</v>
      </c>
      <c r="H42" s="15" t="s">
        <v>13</v>
      </c>
      <c r="J42" s="11" t="str">
        <f>IFERROR(VLOOKUP(D42,'Base Placas'!B:B,1,0),"Não consta")</f>
        <v>OXD5527</v>
      </c>
    </row>
    <row r="43" spans="1:10" x14ac:dyDescent="0.25">
      <c r="A43" s="9">
        <v>43039</v>
      </c>
      <c r="B43" s="15" t="s">
        <v>32</v>
      </c>
      <c r="C43" s="15" t="s">
        <v>10</v>
      </c>
      <c r="D43" s="15" t="s">
        <v>338</v>
      </c>
      <c r="E43" s="15" t="s">
        <v>11</v>
      </c>
      <c r="F43" s="15" t="s">
        <v>12</v>
      </c>
      <c r="G43" s="10">
        <v>0</v>
      </c>
      <c r="H43" s="15" t="s">
        <v>13</v>
      </c>
      <c r="J43" s="11" t="str">
        <f>IFERROR(VLOOKUP(D43,'Base Placas'!B:B,1,0),"Não consta")</f>
        <v>OLU3060</v>
      </c>
    </row>
    <row r="44" spans="1:10" x14ac:dyDescent="0.25">
      <c r="A44" s="9"/>
      <c r="G44" s="10"/>
      <c r="J44" s="11" t="str">
        <f>IFERROR(VLOOKUP(D44,'Base Placas'!B:B,1,0),"Não consta")</f>
        <v>Não consta</v>
      </c>
    </row>
    <row r="45" spans="1:10" x14ac:dyDescent="0.25">
      <c r="A45" s="9"/>
      <c r="G45" s="10"/>
      <c r="J45" s="11" t="str">
        <f>IFERROR(VLOOKUP(D45,'Base Placas'!B:B,1,0),"Não consta")</f>
        <v>Não consta</v>
      </c>
    </row>
    <row r="46" spans="1:10" x14ac:dyDescent="0.25">
      <c r="A46" s="9"/>
      <c r="G46" s="10"/>
      <c r="J46" s="11" t="str">
        <f>IFERROR(VLOOKUP(D46,'Base Placas'!B:B,1,0),"Não consta")</f>
        <v>Não consta</v>
      </c>
    </row>
    <row r="47" spans="1:10" x14ac:dyDescent="0.25">
      <c r="A47" s="9"/>
      <c r="G47" s="10"/>
      <c r="J47" s="11" t="str">
        <f>IFERROR(VLOOKUP(D47,'Base Placas'!B:B,1,0),"Não consta")</f>
        <v>Não consta</v>
      </c>
    </row>
    <row r="48" spans="1:10" x14ac:dyDescent="0.25">
      <c r="A48" s="9"/>
      <c r="G48" s="10"/>
      <c r="J48" s="11" t="str">
        <f>IFERROR(VLOOKUP(D48,'Base Placas'!B:B,1,0),"Não consta")</f>
        <v>Não consta</v>
      </c>
    </row>
    <row r="49" spans="1:10" x14ac:dyDescent="0.25">
      <c r="A49" s="9"/>
      <c r="G49" s="10"/>
      <c r="J49" s="11" t="str">
        <f>IFERROR(VLOOKUP(D49,'Base Placas'!B:B,1,0),"Não consta")</f>
        <v>Não consta</v>
      </c>
    </row>
    <row r="50" spans="1:10" x14ac:dyDescent="0.25">
      <c r="A50" s="9"/>
      <c r="G50" s="10"/>
      <c r="J50" s="11" t="str">
        <f>IFERROR(VLOOKUP(D50,'Base Placas'!B:B,1,0),"Não consta")</f>
        <v>Não consta</v>
      </c>
    </row>
    <row r="51" spans="1:10" x14ac:dyDescent="0.25">
      <c r="A51" s="9"/>
      <c r="G51" s="10"/>
      <c r="J51" s="11" t="str">
        <f>IFERROR(VLOOKUP(D51,'Base Placas'!B:B,1,0),"Não consta")</f>
        <v>Não consta</v>
      </c>
    </row>
    <row r="52" spans="1:10" x14ac:dyDescent="0.25">
      <c r="A52" s="9"/>
      <c r="G52" s="10"/>
      <c r="J52" s="11" t="str">
        <f>IFERROR(VLOOKUP(D52,'Base Placas'!B:B,1,0),"Não consta")</f>
        <v>Não consta</v>
      </c>
    </row>
    <row r="53" spans="1:10" x14ac:dyDescent="0.25">
      <c r="A53" s="9"/>
      <c r="G53" s="10"/>
      <c r="J53" s="11" t="str">
        <f>IFERROR(VLOOKUP(D53,'Base Placas'!B:B,1,0),"Não consta")</f>
        <v>Não consta</v>
      </c>
    </row>
    <row r="54" spans="1:10" x14ac:dyDescent="0.25">
      <c r="A54" s="9"/>
      <c r="G54" s="10"/>
      <c r="J54" s="11" t="str">
        <f>IFERROR(VLOOKUP(D54,'Base Placas'!B:B,1,0),"Não consta")</f>
        <v>Não consta</v>
      </c>
    </row>
    <row r="55" spans="1:10" x14ac:dyDescent="0.25">
      <c r="A55" s="9"/>
      <c r="G55" s="10"/>
      <c r="J55" s="11" t="str">
        <f>IFERROR(VLOOKUP(D55,'Base Placas'!B:B,1,0),"Não consta")</f>
        <v>Não consta</v>
      </c>
    </row>
    <row r="56" spans="1:10" x14ac:dyDescent="0.25">
      <c r="A56" s="9"/>
      <c r="G56" s="10"/>
      <c r="J56" s="11" t="str">
        <f>IFERROR(VLOOKUP(D56,'Base Placas'!B:B,1,0),"Não consta")</f>
        <v>Não consta</v>
      </c>
    </row>
    <row r="57" spans="1:10" x14ac:dyDescent="0.25">
      <c r="A57" s="9"/>
      <c r="G57" s="10"/>
      <c r="J57" s="11" t="str">
        <f>IFERROR(VLOOKUP(D57,'Base Placas'!B:B,1,0),"Não consta")</f>
        <v>Não consta</v>
      </c>
    </row>
    <row r="58" spans="1:10" x14ac:dyDescent="0.25">
      <c r="A58" s="9"/>
      <c r="G58" s="10"/>
      <c r="J58" s="11" t="str">
        <f>IFERROR(VLOOKUP(D58,'Base Placas'!B:B,1,0),"Não consta")</f>
        <v>Não consta</v>
      </c>
    </row>
    <row r="59" spans="1:10" x14ac:dyDescent="0.25">
      <c r="A59" s="9"/>
      <c r="G59" s="10"/>
      <c r="J59" s="11" t="str">
        <f>IFERROR(VLOOKUP(D59,'Base Placas'!B:B,1,0),"Não consta")</f>
        <v>Não consta</v>
      </c>
    </row>
    <row r="60" spans="1:10" x14ac:dyDescent="0.25">
      <c r="A60" s="9"/>
      <c r="G60" s="10"/>
      <c r="J60" s="11" t="str">
        <f>IFERROR(VLOOKUP(D60,'Base Placas'!B:B,1,0),"Não consta")</f>
        <v>Não consta</v>
      </c>
    </row>
    <row r="61" spans="1:10" x14ac:dyDescent="0.25">
      <c r="A61" s="9"/>
      <c r="G61" s="10"/>
      <c r="J61" s="11" t="str">
        <f>IFERROR(VLOOKUP(D61,'Base Placas'!B:B,1,0),"Não consta")</f>
        <v>Não consta</v>
      </c>
    </row>
    <row r="62" spans="1:10" x14ac:dyDescent="0.25">
      <c r="A62" s="9"/>
      <c r="G62" s="10"/>
      <c r="J62" s="11" t="str">
        <f>IFERROR(VLOOKUP(D62,'Base Placas'!B:B,1,0),"Não consta")</f>
        <v>Não consta</v>
      </c>
    </row>
    <row r="63" spans="1:10" x14ac:dyDescent="0.25">
      <c r="A63" s="9"/>
      <c r="G63" s="10"/>
      <c r="J63" s="11" t="str">
        <f>IFERROR(VLOOKUP(D63,'Base Placas'!B:B,1,0),"Não consta")</f>
        <v>Não consta</v>
      </c>
    </row>
    <row r="64" spans="1:10" x14ac:dyDescent="0.25">
      <c r="A64" s="9"/>
      <c r="G64" s="10"/>
      <c r="J64" s="11" t="str">
        <f>IFERROR(VLOOKUP(D64,'Base Placas'!B:B,1,0),"Não consta")</f>
        <v>Não consta</v>
      </c>
    </row>
    <row r="65" spans="1:10" x14ac:dyDescent="0.25">
      <c r="A65" s="9"/>
      <c r="G65" s="10"/>
      <c r="J65" s="11" t="str">
        <f>IFERROR(VLOOKUP(D65,'Base Placas'!B:B,1,0),"Não consta")</f>
        <v>Não consta</v>
      </c>
    </row>
    <row r="66" spans="1:10" x14ac:dyDescent="0.25">
      <c r="A66" s="9"/>
      <c r="G66" s="10"/>
      <c r="J66" s="11" t="str">
        <f>IFERROR(VLOOKUP(D66,'Base Placas'!B:B,1,0),"Não consta")</f>
        <v>Não consta</v>
      </c>
    </row>
    <row r="67" spans="1:10" x14ac:dyDescent="0.25">
      <c r="A67" s="9"/>
      <c r="G67" s="10"/>
      <c r="J67" s="11" t="str">
        <f>IFERROR(VLOOKUP(D67,'Base Placas'!B:B,1,0),"Não consta")</f>
        <v>Não consta</v>
      </c>
    </row>
    <row r="68" spans="1:10" x14ac:dyDescent="0.25">
      <c r="A68" s="9"/>
      <c r="G68" s="10"/>
      <c r="J68" s="11" t="str">
        <f>IFERROR(VLOOKUP(D68,'Base Placas'!B:B,1,0),"Não consta")</f>
        <v>Não consta</v>
      </c>
    </row>
    <row r="69" spans="1:10" x14ac:dyDescent="0.25">
      <c r="A69" s="9"/>
      <c r="G69" s="10"/>
      <c r="J69" s="11" t="str">
        <f>IFERROR(VLOOKUP(D69,'Base Placas'!B:B,1,0),"Não consta")</f>
        <v>Não consta</v>
      </c>
    </row>
    <row r="70" spans="1:10" x14ac:dyDescent="0.25">
      <c r="A70" s="9"/>
      <c r="G70" s="10"/>
      <c r="J70" s="11" t="str">
        <f>IFERROR(VLOOKUP(D70,'Base Placas'!B:B,1,0),"Não consta")</f>
        <v>Não consta</v>
      </c>
    </row>
    <row r="71" spans="1:10" x14ac:dyDescent="0.25">
      <c r="A71" s="9"/>
      <c r="G71" s="10"/>
      <c r="J71" s="11" t="str">
        <f>IFERROR(VLOOKUP(D71,'Base Placas'!B:B,1,0),"Não consta")</f>
        <v>Não consta</v>
      </c>
    </row>
    <row r="72" spans="1:10" x14ac:dyDescent="0.25">
      <c r="A72" s="9"/>
      <c r="G72" s="10"/>
      <c r="J72" s="11" t="str">
        <f>IFERROR(VLOOKUP(D72,'Base Placas'!B:B,1,0),"Não consta")</f>
        <v>Não consta</v>
      </c>
    </row>
    <row r="73" spans="1:10" x14ac:dyDescent="0.25">
      <c r="A73" s="9"/>
      <c r="G73" s="10"/>
      <c r="J73" s="11" t="str">
        <f>IFERROR(VLOOKUP(D73,'Base Placas'!B:B,1,0),"Não consta")</f>
        <v>Não consta</v>
      </c>
    </row>
    <row r="74" spans="1:10" x14ac:dyDescent="0.25">
      <c r="A74" s="9"/>
      <c r="G74" s="10"/>
      <c r="J74" s="11" t="str">
        <f>IFERROR(VLOOKUP(D74,'Base Placas'!B:B,1,0),"Não consta")</f>
        <v>Não consta</v>
      </c>
    </row>
    <row r="75" spans="1:10" x14ac:dyDescent="0.25">
      <c r="A75" s="9"/>
      <c r="G75" s="10"/>
      <c r="J75" s="11" t="str">
        <f>IFERROR(VLOOKUP(D75,'Base Placas'!B:B,1,0),"Não consta")</f>
        <v>Não consta</v>
      </c>
    </row>
    <row r="76" spans="1:10" x14ac:dyDescent="0.25">
      <c r="A76" s="9"/>
      <c r="G76" s="10"/>
      <c r="J76" s="11" t="str">
        <f>IFERROR(VLOOKUP(D76,'Base Placas'!B:B,1,0),"Não consta")</f>
        <v>Não consta</v>
      </c>
    </row>
    <row r="77" spans="1:10" x14ac:dyDescent="0.25">
      <c r="A77" s="9"/>
      <c r="G77" s="10"/>
      <c r="J77" s="11" t="str">
        <f>IFERROR(VLOOKUP(D77,'Base Placas'!B:B,1,0),"Não consta")</f>
        <v>Não consta</v>
      </c>
    </row>
    <row r="78" spans="1:10" x14ac:dyDescent="0.25">
      <c r="A78" s="9"/>
      <c r="G78" s="10"/>
      <c r="J78" s="11" t="str">
        <f>IFERROR(VLOOKUP(D78,'Base Placas'!B:B,1,0),"Não consta")</f>
        <v>Não consta</v>
      </c>
    </row>
    <row r="79" spans="1:10" x14ac:dyDescent="0.25">
      <c r="A79" s="9"/>
      <c r="G79" s="10"/>
      <c r="J79" s="11" t="str">
        <f>IFERROR(VLOOKUP(D79,'Base Placas'!B:B,1,0),"Não consta")</f>
        <v>Não consta</v>
      </c>
    </row>
    <row r="80" spans="1:10" x14ac:dyDescent="0.25">
      <c r="A80" s="9"/>
      <c r="G80" s="10"/>
      <c r="J80" s="11"/>
    </row>
    <row r="81" spans="1:10" x14ac:dyDescent="0.25">
      <c r="A81" s="9"/>
      <c r="G81" s="10">
        <f>SUM(G2:G79)</f>
        <v>45</v>
      </c>
      <c r="J81" s="11"/>
    </row>
    <row r="82" spans="1:10" x14ac:dyDescent="0.25">
      <c r="A82" s="9"/>
      <c r="G82" s="10"/>
      <c r="J82" s="11"/>
    </row>
    <row r="83" spans="1:10" x14ac:dyDescent="0.25">
      <c r="A83" s="9"/>
      <c r="G83" s="10"/>
      <c r="J83" s="11"/>
    </row>
    <row r="84" spans="1:10" x14ac:dyDescent="0.25">
      <c r="A84" s="9"/>
      <c r="G84" s="10"/>
      <c r="J84" s="11"/>
    </row>
    <row r="85" spans="1:10" x14ac:dyDescent="0.25">
      <c r="A85" s="9"/>
      <c r="G85" s="10"/>
      <c r="J85" s="11"/>
    </row>
    <row r="86" spans="1:10" x14ac:dyDescent="0.25">
      <c r="A86" s="9"/>
      <c r="G86" s="10"/>
      <c r="J86" s="11"/>
    </row>
    <row r="87" spans="1:10" x14ac:dyDescent="0.25">
      <c r="A87" s="9"/>
      <c r="G87" s="10"/>
      <c r="J87" s="11"/>
    </row>
    <row r="88" spans="1:10" x14ac:dyDescent="0.25">
      <c r="A88" s="9"/>
      <c r="G88" s="10"/>
      <c r="J88" s="11"/>
    </row>
    <row r="89" spans="1:10" x14ac:dyDescent="0.25">
      <c r="A89" s="9"/>
      <c r="G89" s="10"/>
      <c r="J89" s="11"/>
    </row>
    <row r="90" spans="1:10" x14ac:dyDescent="0.25">
      <c r="A90" s="9"/>
      <c r="G90" s="10"/>
      <c r="J90" s="11"/>
    </row>
    <row r="91" spans="1:10" x14ac:dyDescent="0.25">
      <c r="A91" s="9"/>
      <c r="G91" s="10"/>
      <c r="J91" s="11"/>
    </row>
    <row r="92" spans="1:10" x14ac:dyDescent="0.25">
      <c r="A92" s="9"/>
      <c r="G92" s="10"/>
      <c r="J92" s="11"/>
    </row>
    <row r="93" spans="1:10" x14ac:dyDescent="0.25">
      <c r="A93" s="9"/>
      <c r="G93" s="10"/>
      <c r="J93" s="11"/>
    </row>
    <row r="94" spans="1:10" x14ac:dyDescent="0.25">
      <c r="A94" s="9"/>
      <c r="G94" s="10"/>
      <c r="J94" s="11"/>
    </row>
    <row r="95" spans="1:10" x14ac:dyDescent="0.25">
      <c r="A95" s="9"/>
      <c r="G95" s="10"/>
      <c r="J95" s="11"/>
    </row>
    <row r="96" spans="1:10" x14ac:dyDescent="0.25">
      <c r="A96" s="9"/>
      <c r="G96" s="10"/>
      <c r="J96" s="11"/>
    </row>
    <row r="97" spans="1:10" x14ac:dyDescent="0.25">
      <c r="A97" s="9"/>
      <c r="G97" s="10"/>
      <c r="J97" s="11"/>
    </row>
    <row r="98" spans="1:10" x14ac:dyDescent="0.25">
      <c r="A98" s="9"/>
      <c r="G98" s="10"/>
      <c r="J98" s="11"/>
    </row>
    <row r="99" spans="1:10" x14ac:dyDescent="0.25">
      <c r="A99" s="9"/>
      <c r="G99" s="10"/>
      <c r="J99" s="11"/>
    </row>
    <row r="100" spans="1:10" x14ac:dyDescent="0.25">
      <c r="A100" s="9"/>
      <c r="G100" s="10"/>
      <c r="J100" s="11"/>
    </row>
    <row r="101" spans="1:10" x14ac:dyDescent="0.25">
      <c r="A101" s="9"/>
      <c r="G101" s="10"/>
      <c r="J101" s="11"/>
    </row>
    <row r="102" spans="1:10" x14ac:dyDescent="0.25">
      <c r="A102" s="9"/>
      <c r="G102" s="10"/>
      <c r="J102" s="11"/>
    </row>
    <row r="103" spans="1:10" x14ac:dyDescent="0.25">
      <c r="A103" s="9"/>
      <c r="G103" s="10"/>
      <c r="J103" s="11"/>
    </row>
    <row r="104" spans="1:10" x14ac:dyDescent="0.25">
      <c r="A104" s="9"/>
      <c r="G104" s="10"/>
      <c r="J104" s="11"/>
    </row>
    <row r="105" spans="1:10" x14ac:dyDescent="0.25">
      <c r="A105" s="9"/>
      <c r="G105" s="10"/>
      <c r="J105" s="11"/>
    </row>
    <row r="106" spans="1:10" x14ac:dyDescent="0.25">
      <c r="A106" s="9"/>
      <c r="G106" s="10"/>
      <c r="J106" s="11"/>
    </row>
    <row r="107" spans="1:10" x14ac:dyDescent="0.25">
      <c r="A107" s="9"/>
      <c r="G107" s="10"/>
      <c r="J107" s="11"/>
    </row>
    <row r="108" spans="1:10" x14ac:dyDescent="0.25">
      <c r="A108" s="9"/>
      <c r="G108" s="10"/>
      <c r="J108" s="11"/>
    </row>
    <row r="109" spans="1:10" x14ac:dyDescent="0.25">
      <c r="A109" s="9"/>
      <c r="G109" s="10"/>
      <c r="J109" s="11"/>
    </row>
    <row r="110" spans="1:10" x14ac:dyDescent="0.25">
      <c r="A110" s="9"/>
      <c r="G110" s="10"/>
      <c r="J110" s="11"/>
    </row>
    <row r="111" spans="1:10" x14ac:dyDescent="0.25">
      <c r="A111" s="9"/>
      <c r="G111" s="10"/>
      <c r="J111" s="11"/>
    </row>
    <row r="112" spans="1:10" x14ac:dyDescent="0.25">
      <c r="A112" s="9"/>
      <c r="G112" s="10"/>
      <c r="J112" s="11"/>
    </row>
    <row r="113" spans="1:10" x14ac:dyDescent="0.25">
      <c r="A113" s="9"/>
      <c r="G113" s="10"/>
      <c r="J113" s="11"/>
    </row>
    <row r="114" spans="1:10" x14ac:dyDescent="0.25">
      <c r="A114" s="9"/>
      <c r="G114" s="10"/>
      <c r="J114" s="11"/>
    </row>
    <row r="115" spans="1:10" x14ac:dyDescent="0.25">
      <c r="A115" s="9"/>
      <c r="G115" s="10"/>
      <c r="J115" s="11"/>
    </row>
    <row r="116" spans="1:10" x14ac:dyDescent="0.25">
      <c r="A116" s="9"/>
      <c r="G116" s="10"/>
      <c r="J116" s="11"/>
    </row>
    <row r="117" spans="1:10" x14ac:dyDescent="0.25">
      <c r="A117" s="9"/>
      <c r="G117" s="10"/>
      <c r="J117" s="11"/>
    </row>
    <row r="118" spans="1:10" x14ac:dyDescent="0.25">
      <c r="A118" s="9"/>
      <c r="G118" s="10"/>
      <c r="J118" s="11"/>
    </row>
    <row r="119" spans="1:10" x14ac:dyDescent="0.25">
      <c r="A119" s="9"/>
      <c r="G119" s="10"/>
      <c r="J119" s="11"/>
    </row>
    <row r="120" spans="1:10" x14ac:dyDescent="0.25">
      <c r="A120" s="9"/>
      <c r="G120" s="10"/>
      <c r="J120" s="11"/>
    </row>
    <row r="121" spans="1:10" x14ac:dyDescent="0.25">
      <c r="A121" s="9"/>
      <c r="G121" s="10"/>
      <c r="J121" s="11"/>
    </row>
    <row r="122" spans="1:10" x14ac:dyDescent="0.25">
      <c r="A122" s="9"/>
      <c r="G122" s="10"/>
      <c r="J122" s="11"/>
    </row>
    <row r="123" spans="1:10" x14ac:dyDescent="0.25">
      <c r="A123" s="9"/>
      <c r="G123" s="10"/>
      <c r="J123" s="11"/>
    </row>
    <row r="124" spans="1:10" x14ac:dyDescent="0.25">
      <c r="A124" s="9"/>
      <c r="G124" s="10"/>
      <c r="J124" s="11"/>
    </row>
    <row r="125" spans="1:10" x14ac:dyDescent="0.25">
      <c r="A125" s="9"/>
      <c r="G125" s="10"/>
      <c r="J125" s="11"/>
    </row>
    <row r="126" spans="1:10" x14ac:dyDescent="0.25">
      <c r="A126" s="9"/>
      <c r="G126" s="10"/>
      <c r="J126" s="11"/>
    </row>
    <row r="127" spans="1:10" x14ac:dyDescent="0.25">
      <c r="A127" s="9"/>
      <c r="G127" s="10"/>
      <c r="J127" s="11"/>
    </row>
    <row r="128" spans="1:10" x14ac:dyDescent="0.25">
      <c r="A128" s="9"/>
      <c r="G128" s="10"/>
      <c r="J128" s="11"/>
    </row>
    <row r="129" spans="1:10" x14ac:dyDescent="0.25">
      <c r="A129" s="9"/>
      <c r="G129" s="10"/>
      <c r="J129" s="11"/>
    </row>
    <row r="130" spans="1:10" x14ac:dyDescent="0.25">
      <c r="A130" s="9"/>
      <c r="G130" s="10"/>
      <c r="J130" s="11"/>
    </row>
    <row r="131" spans="1:10" x14ac:dyDescent="0.25">
      <c r="A131" s="9"/>
      <c r="G131" s="10"/>
      <c r="J131" s="11"/>
    </row>
    <row r="132" spans="1:10" x14ac:dyDescent="0.25">
      <c r="A132" s="9"/>
      <c r="G132" s="10"/>
      <c r="J132" s="11"/>
    </row>
    <row r="133" spans="1:10" x14ac:dyDescent="0.25">
      <c r="A133" s="9"/>
      <c r="G133" s="10"/>
      <c r="J133" s="11"/>
    </row>
    <row r="134" spans="1:10" x14ac:dyDescent="0.25">
      <c r="A134" s="9"/>
      <c r="G134" s="10"/>
      <c r="J134" s="11"/>
    </row>
    <row r="135" spans="1:10" x14ac:dyDescent="0.25">
      <c r="A135" s="9"/>
      <c r="G135" s="10"/>
      <c r="J135" s="11"/>
    </row>
    <row r="136" spans="1:10" x14ac:dyDescent="0.25">
      <c r="A136" s="9"/>
      <c r="G136" s="10"/>
      <c r="J136" s="11"/>
    </row>
    <row r="137" spans="1:10" x14ac:dyDescent="0.25">
      <c r="A137" s="9"/>
      <c r="G137" s="10"/>
      <c r="J137" s="11"/>
    </row>
    <row r="138" spans="1:10" x14ac:dyDescent="0.25">
      <c r="A138" s="9"/>
      <c r="G138" s="10"/>
      <c r="J138" s="11"/>
    </row>
    <row r="139" spans="1:10" x14ac:dyDescent="0.25">
      <c r="A139" s="9"/>
      <c r="G139" s="10"/>
      <c r="J139" s="11"/>
    </row>
    <row r="140" spans="1:10" x14ac:dyDescent="0.25">
      <c r="A140" s="9"/>
      <c r="G140" s="10"/>
      <c r="J140" s="11"/>
    </row>
    <row r="141" spans="1:10" x14ac:dyDescent="0.25">
      <c r="A141" s="9"/>
      <c r="G141" s="10"/>
      <c r="J141" s="11"/>
    </row>
    <row r="142" spans="1:10" x14ac:dyDescent="0.25">
      <c r="A142" s="9"/>
      <c r="G142" s="10"/>
      <c r="J142" s="11"/>
    </row>
    <row r="143" spans="1:10" x14ac:dyDescent="0.25">
      <c r="A143" s="9"/>
      <c r="G143" s="10"/>
      <c r="J143" s="11"/>
    </row>
    <row r="144" spans="1:10" x14ac:dyDescent="0.25">
      <c r="A144" s="9"/>
      <c r="G144" s="10"/>
      <c r="J144" s="11"/>
    </row>
    <row r="145" spans="1:10" x14ac:dyDescent="0.25">
      <c r="A145" s="9"/>
      <c r="G145" s="10"/>
      <c r="J145" s="11"/>
    </row>
    <row r="146" spans="1:10" x14ac:dyDescent="0.25">
      <c r="A146" s="9"/>
      <c r="G146" s="10"/>
      <c r="J146" s="11"/>
    </row>
    <row r="147" spans="1:10" x14ac:dyDescent="0.25">
      <c r="A147" s="9"/>
      <c r="G147" s="10"/>
      <c r="J147" s="11"/>
    </row>
    <row r="148" spans="1:10" x14ac:dyDescent="0.25">
      <c r="A148" s="9"/>
      <c r="G148" s="10"/>
      <c r="J148" s="11"/>
    </row>
    <row r="149" spans="1:10" x14ac:dyDescent="0.25">
      <c r="A149" s="9"/>
      <c r="G149" s="10"/>
      <c r="J149" s="11"/>
    </row>
    <row r="150" spans="1:10" x14ac:dyDescent="0.25">
      <c r="A150" s="9"/>
      <c r="G150" s="10"/>
      <c r="J150" s="11"/>
    </row>
    <row r="151" spans="1:10" x14ac:dyDescent="0.25">
      <c r="A151" s="9"/>
      <c r="G151" s="10"/>
      <c r="J151" s="11"/>
    </row>
    <row r="152" spans="1:10" x14ac:dyDescent="0.25">
      <c r="A152" s="9"/>
      <c r="G152" s="10"/>
      <c r="J152" s="11"/>
    </row>
    <row r="153" spans="1:10" x14ac:dyDescent="0.25">
      <c r="A153" s="9"/>
      <c r="G153" s="10"/>
      <c r="J153" s="11"/>
    </row>
    <row r="154" spans="1:10" x14ac:dyDescent="0.25">
      <c r="A154" s="9"/>
      <c r="G154" s="10"/>
      <c r="J154" s="11"/>
    </row>
    <row r="155" spans="1:10" x14ac:dyDescent="0.25">
      <c r="A155" s="9"/>
      <c r="G155" s="10"/>
      <c r="J155" s="11"/>
    </row>
    <row r="156" spans="1:10" x14ac:dyDescent="0.25">
      <c r="A156" s="9"/>
      <c r="G156" s="10"/>
      <c r="J156" s="11"/>
    </row>
    <row r="157" spans="1:10" x14ac:dyDescent="0.25">
      <c r="A157" s="9"/>
      <c r="G157" s="10"/>
      <c r="J157" s="11"/>
    </row>
    <row r="158" spans="1:10" x14ac:dyDescent="0.25">
      <c r="A158" s="9"/>
      <c r="G158" s="10"/>
      <c r="J158" s="11"/>
    </row>
    <row r="159" spans="1:10" x14ac:dyDescent="0.25">
      <c r="A159" s="9"/>
      <c r="G159" s="10"/>
      <c r="J159" s="11"/>
    </row>
    <row r="160" spans="1:10" x14ac:dyDescent="0.25">
      <c r="A160" s="9"/>
      <c r="G160" s="10"/>
      <c r="J160" s="11"/>
    </row>
    <row r="161" spans="1:10" x14ac:dyDescent="0.25">
      <c r="A161" s="9"/>
      <c r="G161" s="10"/>
      <c r="J161" s="11"/>
    </row>
    <row r="162" spans="1:10" x14ac:dyDescent="0.25">
      <c r="A162" s="9"/>
      <c r="G162" s="10"/>
      <c r="J162" s="11"/>
    </row>
    <row r="163" spans="1:10" x14ac:dyDescent="0.25">
      <c r="A163" s="9"/>
      <c r="G163" s="10"/>
      <c r="J163" s="11"/>
    </row>
    <row r="164" spans="1:10" x14ac:dyDescent="0.25">
      <c r="J164" s="11"/>
    </row>
    <row r="165" spans="1:10" x14ac:dyDescent="0.25">
      <c r="J165" s="11"/>
    </row>
    <row r="166" spans="1:10" x14ac:dyDescent="0.25">
      <c r="J166" s="11"/>
    </row>
    <row r="167" spans="1:10" x14ac:dyDescent="0.25">
      <c r="J167" s="11"/>
    </row>
    <row r="168" spans="1:10" x14ac:dyDescent="0.25">
      <c r="J168" s="11"/>
    </row>
    <row r="169" spans="1:10" x14ac:dyDescent="0.25">
      <c r="J169" s="11"/>
    </row>
    <row r="170" spans="1:10" x14ac:dyDescent="0.25">
      <c r="J170" s="11"/>
    </row>
    <row r="171" spans="1:10" x14ac:dyDescent="0.25">
      <c r="J171" s="11"/>
    </row>
    <row r="172" spans="1:10" x14ac:dyDescent="0.25">
      <c r="J172" s="11"/>
    </row>
    <row r="173" spans="1:10" x14ac:dyDescent="0.25">
      <c r="J173" s="11"/>
    </row>
    <row r="174" spans="1:10" x14ac:dyDescent="0.25">
      <c r="J174" s="11"/>
    </row>
    <row r="175" spans="1:10" x14ac:dyDescent="0.25">
      <c r="J175" s="11"/>
    </row>
    <row r="176" spans="1:10" x14ac:dyDescent="0.25">
      <c r="J176" s="11"/>
    </row>
    <row r="177" spans="10:10" x14ac:dyDescent="0.25">
      <c r="J177" s="11"/>
    </row>
    <row r="178" spans="10:10" x14ac:dyDescent="0.25">
      <c r="J178" s="11"/>
    </row>
    <row r="179" spans="10:10" x14ac:dyDescent="0.25">
      <c r="J179" s="11"/>
    </row>
    <row r="180" spans="10:10" x14ac:dyDescent="0.25">
      <c r="J180" s="11"/>
    </row>
    <row r="181" spans="10:10" x14ac:dyDescent="0.25">
      <c r="J181" s="11"/>
    </row>
    <row r="182" spans="10:10" x14ac:dyDescent="0.25">
      <c r="J182" s="11"/>
    </row>
    <row r="183" spans="10:10" x14ac:dyDescent="0.25">
      <c r="J183" s="11"/>
    </row>
    <row r="184" spans="10:10" x14ac:dyDescent="0.25">
      <c r="J184" s="11"/>
    </row>
    <row r="185" spans="10:10" x14ac:dyDescent="0.25">
      <c r="J185" s="11"/>
    </row>
    <row r="186" spans="10:10" x14ac:dyDescent="0.25">
      <c r="J186" s="11"/>
    </row>
    <row r="187" spans="10:10" x14ac:dyDescent="0.25">
      <c r="J187" s="11"/>
    </row>
    <row r="188" spans="10:10" x14ac:dyDescent="0.25">
      <c r="J188" s="11"/>
    </row>
    <row r="189" spans="10:10" x14ac:dyDescent="0.25">
      <c r="J189" s="11"/>
    </row>
    <row r="190" spans="10:10" x14ac:dyDescent="0.25">
      <c r="J190" s="11"/>
    </row>
    <row r="191" spans="10:10" x14ac:dyDescent="0.25">
      <c r="J191" s="11"/>
    </row>
    <row r="192" spans="10:10" x14ac:dyDescent="0.25">
      <c r="J192" s="11"/>
    </row>
    <row r="193" spans="10:10" x14ac:dyDescent="0.25">
      <c r="J193" s="11"/>
    </row>
    <row r="194" spans="10:10" x14ac:dyDescent="0.25">
      <c r="J194" s="11"/>
    </row>
    <row r="195" spans="10:10" x14ac:dyDescent="0.25">
      <c r="J195" s="11"/>
    </row>
    <row r="196" spans="10:10" x14ac:dyDescent="0.25">
      <c r="J196" s="11"/>
    </row>
    <row r="197" spans="10:10" x14ac:dyDescent="0.25">
      <c r="J197" s="11"/>
    </row>
    <row r="198" spans="10:10" x14ac:dyDescent="0.25">
      <c r="J198" s="11"/>
    </row>
    <row r="199" spans="10:10" x14ac:dyDescent="0.25">
      <c r="J199" s="11"/>
    </row>
    <row r="200" spans="10:10" x14ac:dyDescent="0.25">
      <c r="J200" s="11"/>
    </row>
    <row r="201" spans="10:10" x14ac:dyDescent="0.25">
      <c r="J201" s="11"/>
    </row>
    <row r="202" spans="10:10" x14ac:dyDescent="0.25">
      <c r="J202" s="11"/>
    </row>
    <row r="203" spans="10:10" x14ac:dyDescent="0.25">
      <c r="J203" s="11"/>
    </row>
    <row r="204" spans="10:10" x14ac:dyDescent="0.25">
      <c r="J204" s="11"/>
    </row>
    <row r="205" spans="10:10" x14ac:dyDescent="0.25">
      <c r="J205" s="11"/>
    </row>
    <row r="206" spans="10:10" x14ac:dyDescent="0.25">
      <c r="J206" s="11"/>
    </row>
    <row r="207" spans="10:10" x14ac:dyDescent="0.25">
      <c r="J207" s="11"/>
    </row>
    <row r="208" spans="10:10" x14ac:dyDescent="0.25">
      <c r="J208" s="11"/>
    </row>
    <row r="209" spans="7:10" x14ac:dyDescent="0.25">
      <c r="J209" s="11"/>
    </row>
    <row r="210" spans="7:10" x14ac:dyDescent="0.25">
      <c r="G210" s="14">
        <f>SUM(G2:G163)</f>
        <v>90</v>
      </c>
      <c r="J210" s="11"/>
    </row>
    <row r="211" spans="7:10" x14ac:dyDescent="0.25">
      <c r="J211" s="11"/>
    </row>
    <row r="212" spans="7:10" x14ac:dyDescent="0.25">
      <c r="J212" s="11"/>
    </row>
    <row r="213" spans="7:10" x14ac:dyDescent="0.25">
      <c r="J213" s="11"/>
    </row>
    <row r="214" spans="7:10" x14ac:dyDescent="0.25">
      <c r="J214" s="11"/>
    </row>
    <row r="215" spans="7:10" x14ac:dyDescent="0.25">
      <c r="J215" s="11"/>
    </row>
    <row r="216" spans="7:10" x14ac:dyDescent="0.25">
      <c r="J216" s="11"/>
    </row>
    <row r="217" spans="7:10" x14ac:dyDescent="0.25">
      <c r="J217" s="11"/>
    </row>
    <row r="218" spans="7:10" x14ac:dyDescent="0.25">
      <c r="J218" s="11"/>
    </row>
    <row r="219" spans="7:10" x14ac:dyDescent="0.25">
      <c r="J219" s="11"/>
    </row>
    <row r="220" spans="7:10" x14ac:dyDescent="0.25">
      <c r="J220" s="11"/>
    </row>
    <row r="221" spans="7:10" x14ac:dyDescent="0.25">
      <c r="J221" s="11"/>
    </row>
    <row r="222" spans="7:10" x14ac:dyDescent="0.25">
      <c r="J222" s="11"/>
    </row>
    <row r="223" spans="7:10" x14ac:dyDescent="0.25">
      <c r="J223" s="11"/>
    </row>
    <row r="224" spans="7:10" x14ac:dyDescent="0.25">
      <c r="J224" s="11"/>
    </row>
    <row r="225" spans="10:10" x14ac:dyDescent="0.25">
      <c r="J225" s="11"/>
    </row>
    <row r="226" spans="10:10" x14ac:dyDescent="0.25">
      <c r="J226" s="11"/>
    </row>
    <row r="227" spans="10:10" x14ac:dyDescent="0.25">
      <c r="J227" s="11"/>
    </row>
    <row r="228" spans="10:10" x14ac:dyDescent="0.25">
      <c r="J228" s="11"/>
    </row>
    <row r="229" spans="10:10" x14ac:dyDescent="0.25">
      <c r="J229" s="11"/>
    </row>
    <row r="230" spans="10:10" x14ac:dyDescent="0.25">
      <c r="J230" s="11"/>
    </row>
    <row r="231" spans="10:10" x14ac:dyDescent="0.25">
      <c r="J231" s="11"/>
    </row>
    <row r="232" spans="10:10" x14ac:dyDescent="0.25">
      <c r="J232" s="11"/>
    </row>
    <row r="233" spans="10:10" x14ac:dyDescent="0.25">
      <c r="J233" s="11"/>
    </row>
    <row r="234" spans="10:10" x14ac:dyDescent="0.25">
      <c r="J234" s="11"/>
    </row>
    <row r="235" spans="10:10" x14ac:dyDescent="0.25">
      <c r="J235" s="11"/>
    </row>
    <row r="236" spans="10:10" x14ac:dyDescent="0.25">
      <c r="J236" s="11"/>
    </row>
    <row r="237" spans="10:10" x14ac:dyDescent="0.25">
      <c r="J237" s="11"/>
    </row>
    <row r="238" spans="10:10" x14ac:dyDescent="0.25">
      <c r="J238" s="11"/>
    </row>
    <row r="239" spans="10:10" x14ac:dyDescent="0.25">
      <c r="J239" s="11"/>
    </row>
    <row r="240" spans="10:10" x14ac:dyDescent="0.25">
      <c r="J240" s="11"/>
    </row>
    <row r="241" spans="10:10" x14ac:dyDescent="0.25">
      <c r="J241" s="11"/>
    </row>
    <row r="242" spans="10:10" x14ac:dyDescent="0.25">
      <c r="J242" s="11"/>
    </row>
    <row r="243" spans="10:10" x14ac:dyDescent="0.25">
      <c r="J243" s="11"/>
    </row>
    <row r="244" spans="10:10" x14ac:dyDescent="0.25">
      <c r="J244" s="11"/>
    </row>
    <row r="245" spans="10:10" x14ac:dyDescent="0.25">
      <c r="J245" s="11"/>
    </row>
    <row r="246" spans="10:10" x14ac:dyDescent="0.25">
      <c r="J246" s="11"/>
    </row>
    <row r="247" spans="10:10" x14ac:dyDescent="0.25">
      <c r="J247" s="11"/>
    </row>
    <row r="248" spans="10:10" x14ac:dyDescent="0.25">
      <c r="J248" s="11"/>
    </row>
    <row r="249" spans="10:10" x14ac:dyDescent="0.25">
      <c r="J249" s="11"/>
    </row>
    <row r="250" spans="10:10" x14ac:dyDescent="0.25">
      <c r="J250" s="11"/>
    </row>
    <row r="251" spans="10:10" x14ac:dyDescent="0.25">
      <c r="J251" s="11"/>
    </row>
    <row r="252" spans="10:10" x14ac:dyDescent="0.25">
      <c r="J252" s="11"/>
    </row>
    <row r="253" spans="10:10" x14ac:dyDescent="0.25">
      <c r="J253" s="11"/>
    </row>
    <row r="254" spans="10:10" x14ac:dyDescent="0.25">
      <c r="J254" s="11"/>
    </row>
    <row r="255" spans="10:10" x14ac:dyDescent="0.25">
      <c r="J255" s="11"/>
    </row>
    <row r="256" spans="10:10" x14ac:dyDescent="0.25">
      <c r="J256" s="11"/>
    </row>
    <row r="257" spans="10:10" x14ac:dyDescent="0.25">
      <c r="J257" s="11"/>
    </row>
    <row r="258" spans="10:10" x14ac:dyDescent="0.25">
      <c r="J258" s="11"/>
    </row>
    <row r="259" spans="10:10" x14ac:dyDescent="0.25">
      <c r="J259" s="11"/>
    </row>
    <row r="260" spans="10:10" x14ac:dyDescent="0.25">
      <c r="J260" s="11"/>
    </row>
    <row r="261" spans="10:10" x14ac:dyDescent="0.25">
      <c r="J261" s="11"/>
    </row>
    <row r="262" spans="10:10" x14ac:dyDescent="0.25">
      <c r="J262" s="11"/>
    </row>
    <row r="263" spans="10:10" x14ac:dyDescent="0.25">
      <c r="J263" s="11"/>
    </row>
    <row r="264" spans="10:10" x14ac:dyDescent="0.25">
      <c r="J264" s="11"/>
    </row>
    <row r="265" spans="10:10" x14ac:dyDescent="0.25">
      <c r="J265" s="11"/>
    </row>
    <row r="266" spans="10:10" x14ac:dyDescent="0.25">
      <c r="J266" s="11"/>
    </row>
    <row r="267" spans="10:10" x14ac:dyDescent="0.25">
      <c r="J267" s="11"/>
    </row>
    <row r="268" spans="10:10" x14ac:dyDescent="0.25">
      <c r="J268" s="11"/>
    </row>
    <row r="269" spans="10:10" x14ac:dyDescent="0.25">
      <c r="J269" s="11"/>
    </row>
    <row r="270" spans="10:10" x14ac:dyDescent="0.25">
      <c r="J270" s="11"/>
    </row>
    <row r="271" spans="10:10" x14ac:dyDescent="0.25">
      <c r="J271" s="11"/>
    </row>
    <row r="272" spans="10:10" x14ac:dyDescent="0.25">
      <c r="J272" s="11"/>
    </row>
    <row r="273" spans="10:10" x14ac:dyDescent="0.25">
      <c r="J273" s="11"/>
    </row>
    <row r="274" spans="10:10" x14ac:dyDescent="0.25">
      <c r="J274" s="11"/>
    </row>
    <row r="275" spans="10:10" x14ac:dyDescent="0.25">
      <c r="J275" s="11"/>
    </row>
    <row r="276" spans="10:10" x14ac:dyDescent="0.25">
      <c r="J276" s="11"/>
    </row>
    <row r="277" spans="10:10" x14ac:dyDescent="0.25">
      <c r="J277" s="11"/>
    </row>
    <row r="278" spans="10:10" x14ac:dyDescent="0.25">
      <c r="J278" s="11"/>
    </row>
    <row r="279" spans="10:10" x14ac:dyDescent="0.25">
      <c r="J279" s="11"/>
    </row>
    <row r="280" spans="10:10" x14ac:dyDescent="0.25">
      <c r="J280" s="11"/>
    </row>
    <row r="281" spans="10:10" x14ac:dyDescent="0.25">
      <c r="J281" s="11"/>
    </row>
    <row r="282" spans="10:10" x14ac:dyDescent="0.25">
      <c r="J282" s="11"/>
    </row>
    <row r="283" spans="10:10" x14ac:dyDescent="0.25">
      <c r="J283" s="11"/>
    </row>
    <row r="284" spans="10:10" x14ac:dyDescent="0.25">
      <c r="J284" s="11"/>
    </row>
    <row r="285" spans="10:10" x14ac:dyDescent="0.25">
      <c r="J285" s="11"/>
    </row>
    <row r="286" spans="10:10" x14ac:dyDescent="0.25">
      <c r="J286" s="11"/>
    </row>
    <row r="287" spans="10:10" x14ac:dyDescent="0.25">
      <c r="J287" s="11"/>
    </row>
    <row r="288" spans="10:10" x14ac:dyDescent="0.25">
      <c r="J288" s="11"/>
    </row>
    <row r="289" spans="10:10" x14ac:dyDescent="0.25">
      <c r="J289" s="11"/>
    </row>
    <row r="290" spans="10:10" x14ac:dyDescent="0.25">
      <c r="J290" s="11"/>
    </row>
    <row r="291" spans="10:10" x14ac:dyDescent="0.25">
      <c r="J291" s="11"/>
    </row>
    <row r="292" spans="10:10" x14ac:dyDescent="0.25">
      <c r="J292" s="11"/>
    </row>
    <row r="293" spans="10:10" x14ac:dyDescent="0.25">
      <c r="J293" s="11"/>
    </row>
    <row r="294" spans="10:10" x14ac:dyDescent="0.25">
      <c r="J294" s="11"/>
    </row>
    <row r="295" spans="10:10" x14ac:dyDescent="0.25">
      <c r="J295" s="11"/>
    </row>
    <row r="296" spans="10:10" x14ac:dyDescent="0.25">
      <c r="J296" s="11"/>
    </row>
    <row r="297" spans="10:10" x14ac:dyDescent="0.25">
      <c r="J297" s="11"/>
    </row>
    <row r="298" spans="10:10" x14ac:dyDescent="0.25">
      <c r="J298" s="11"/>
    </row>
    <row r="299" spans="10:10" x14ac:dyDescent="0.25">
      <c r="J299" s="11"/>
    </row>
    <row r="300" spans="10:10" x14ac:dyDescent="0.25">
      <c r="J300" s="11"/>
    </row>
    <row r="301" spans="10:10" x14ac:dyDescent="0.25">
      <c r="J301" s="11"/>
    </row>
    <row r="302" spans="10:10" x14ac:dyDescent="0.25">
      <c r="J302" s="11"/>
    </row>
    <row r="303" spans="10:10" x14ac:dyDescent="0.25">
      <c r="J303" s="11"/>
    </row>
    <row r="304" spans="10:10" x14ac:dyDescent="0.25">
      <c r="J304" s="11"/>
    </row>
    <row r="305" spans="10:10" x14ac:dyDescent="0.25">
      <c r="J305" s="11"/>
    </row>
    <row r="306" spans="10:10" x14ac:dyDescent="0.25">
      <c r="J306" s="11"/>
    </row>
    <row r="307" spans="10:10" x14ac:dyDescent="0.25">
      <c r="J307" s="11"/>
    </row>
    <row r="308" spans="10:10" x14ac:dyDescent="0.25">
      <c r="J308" s="11"/>
    </row>
    <row r="309" spans="10:10" x14ac:dyDescent="0.25">
      <c r="J309" s="11"/>
    </row>
    <row r="310" spans="10:10" x14ac:dyDescent="0.25">
      <c r="J310" s="11"/>
    </row>
    <row r="311" spans="10:10" x14ac:dyDescent="0.25">
      <c r="J311" s="11"/>
    </row>
    <row r="312" spans="10:10" x14ac:dyDescent="0.25">
      <c r="J312" s="11"/>
    </row>
    <row r="313" spans="10:10" x14ac:dyDescent="0.25">
      <c r="J313" s="11"/>
    </row>
    <row r="314" spans="10:10" x14ac:dyDescent="0.25">
      <c r="J314" s="11"/>
    </row>
    <row r="315" spans="10:10" x14ac:dyDescent="0.25">
      <c r="J315" s="11"/>
    </row>
    <row r="316" spans="10:10" x14ac:dyDescent="0.25">
      <c r="J316" s="11"/>
    </row>
    <row r="317" spans="10:10" x14ac:dyDescent="0.25">
      <c r="J317" s="11"/>
    </row>
    <row r="318" spans="10:10" x14ac:dyDescent="0.25">
      <c r="J318" s="11"/>
    </row>
    <row r="319" spans="10:10" x14ac:dyDescent="0.25">
      <c r="J319" s="11"/>
    </row>
    <row r="320" spans="10:10" x14ac:dyDescent="0.25">
      <c r="J320" s="11"/>
    </row>
    <row r="321" spans="10:10" x14ac:dyDescent="0.25">
      <c r="J321" s="11"/>
    </row>
    <row r="322" spans="10:10" x14ac:dyDescent="0.25">
      <c r="J322" s="11"/>
    </row>
    <row r="323" spans="10:10" x14ac:dyDescent="0.25">
      <c r="J323" s="11"/>
    </row>
    <row r="324" spans="10:10" x14ac:dyDescent="0.25">
      <c r="J324" s="11"/>
    </row>
    <row r="325" spans="10:10" x14ac:dyDescent="0.25">
      <c r="J325" s="11"/>
    </row>
    <row r="326" spans="10:10" x14ac:dyDescent="0.25">
      <c r="J326" s="11"/>
    </row>
    <row r="327" spans="10:10" x14ac:dyDescent="0.25">
      <c r="J327" s="11"/>
    </row>
    <row r="328" spans="10:10" x14ac:dyDescent="0.25">
      <c r="J328" s="11"/>
    </row>
    <row r="329" spans="10:10" x14ac:dyDescent="0.25">
      <c r="J329" s="11"/>
    </row>
    <row r="330" spans="10:10" x14ac:dyDescent="0.25">
      <c r="J330" s="11"/>
    </row>
    <row r="331" spans="10:10" x14ac:dyDescent="0.25">
      <c r="J331" s="11"/>
    </row>
    <row r="332" spans="10:10" x14ac:dyDescent="0.25">
      <c r="J332" s="11"/>
    </row>
    <row r="333" spans="10:10" x14ac:dyDescent="0.25">
      <c r="J333" s="11"/>
    </row>
    <row r="334" spans="10:10" x14ac:dyDescent="0.25">
      <c r="J334" s="11"/>
    </row>
    <row r="335" spans="10:10" x14ac:dyDescent="0.25">
      <c r="J335" s="11"/>
    </row>
    <row r="336" spans="10:10" x14ac:dyDescent="0.25">
      <c r="J336" s="11"/>
    </row>
    <row r="337" spans="10:10" x14ac:dyDescent="0.25">
      <c r="J337" s="11"/>
    </row>
    <row r="338" spans="10:10" x14ac:dyDescent="0.25">
      <c r="J338" s="11"/>
    </row>
    <row r="339" spans="10:10" x14ac:dyDescent="0.25">
      <c r="J339" s="11"/>
    </row>
    <row r="340" spans="10:10" x14ac:dyDescent="0.25">
      <c r="J340" s="11"/>
    </row>
    <row r="341" spans="10:10" x14ac:dyDescent="0.25">
      <c r="J341" s="11"/>
    </row>
    <row r="342" spans="10:10" x14ac:dyDescent="0.25">
      <c r="J342" s="11"/>
    </row>
    <row r="343" spans="10:10" x14ac:dyDescent="0.25">
      <c r="J343" s="11"/>
    </row>
    <row r="344" spans="10:10" x14ac:dyDescent="0.25">
      <c r="J344" s="11"/>
    </row>
    <row r="345" spans="10:10" x14ac:dyDescent="0.25">
      <c r="J345" s="11"/>
    </row>
    <row r="346" spans="10:10" x14ac:dyDescent="0.25">
      <c r="J346" s="11"/>
    </row>
    <row r="347" spans="10:10" x14ac:dyDescent="0.25">
      <c r="J347" s="11"/>
    </row>
    <row r="348" spans="10:10" x14ac:dyDescent="0.25">
      <c r="J348" s="11"/>
    </row>
    <row r="349" spans="10:10" x14ac:dyDescent="0.25">
      <c r="J349" s="11"/>
    </row>
    <row r="350" spans="10:10" x14ac:dyDescent="0.25">
      <c r="J350" s="11"/>
    </row>
    <row r="351" spans="10:10" x14ac:dyDescent="0.25">
      <c r="J351" s="11"/>
    </row>
    <row r="352" spans="10:10" x14ac:dyDescent="0.25">
      <c r="J352" s="11"/>
    </row>
    <row r="353" spans="10:10" x14ac:dyDescent="0.25">
      <c r="J353" s="11"/>
    </row>
    <row r="354" spans="10:10" x14ac:dyDescent="0.25">
      <c r="J354" s="11"/>
    </row>
    <row r="355" spans="10:10" x14ac:dyDescent="0.25">
      <c r="J355" s="11"/>
    </row>
    <row r="356" spans="10:10" x14ac:dyDescent="0.25">
      <c r="J356" s="11"/>
    </row>
    <row r="357" spans="10:10" x14ac:dyDescent="0.25">
      <c r="J357" s="11"/>
    </row>
    <row r="358" spans="10:10" x14ac:dyDescent="0.25">
      <c r="J358" s="11"/>
    </row>
    <row r="359" spans="10:10" x14ac:dyDescent="0.25">
      <c r="J359" s="11"/>
    </row>
    <row r="360" spans="10:10" x14ac:dyDescent="0.25">
      <c r="J360" s="11"/>
    </row>
    <row r="361" spans="10:10" x14ac:dyDescent="0.25">
      <c r="J361" s="11"/>
    </row>
    <row r="362" spans="10:10" x14ac:dyDescent="0.25">
      <c r="J362" s="11"/>
    </row>
    <row r="363" spans="10:10" x14ac:dyDescent="0.25">
      <c r="J363" s="11"/>
    </row>
    <row r="364" spans="10:10" x14ac:dyDescent="0.25">
      <c r="J364" s="11"/>
    </row>
    <row r="365" spans="10:10" x14ac:dyDescent="0.25">
      <c r="J365" s="11"/>
    </row>
    <row r="366" spans="10:10" x14ac:dyDescent="0.25">
      <c r="J366" s="11"/>
    </row>
    <row r="367" spans="10:10" x14ac:dyDescent="0.25">
      <c r="J367" s="11"/>
    </row>
    <row r="368" spans="10:10" x14ac:dyDescent="0.25">
      <c r="J368" s="11"/>
    </row>
    <row r="369" spans="10:10" x14ac:dyDescent="0.25">
      <c r="J369" s="11"/>
    </row>
    <row r="370" spans="10:10" x14ac:dyDescent="0.25">
      <c r="J370" s="11"/>
    </row>
    <row r="371" spans="10:10" x14ac:dyDescent="0.25">
      <c r="J371" s="11"/>
    </row>
    <row r="372" spans="10:10" x14ac:dyDescent="0.25">
      <c r="J372" s="11"/>
    </row>
    <row r="373" spans="10:10" x14ac:dyDescent="0.25">
      <c r="J373" s="11"/>
    </row>
    <row r="374" spans="10:10" x14ac:dyDescent="0.25">
      <c r="J374" s="11"/>
    </row>
    <row r="375" spans="10:10" x14ac:dyDescent="0.25">
      <c r="J375" s="11"/>
    </row>
    <row r="376" spans="10:10" x14ac:dyDescent="0.25">
      <c r="J376" s="11"/>
    </row>
    <row r="377" spans="10:10" x14ac:dyDescent="0.25">
      <c r="J377" s="11"/>
    </row>
    <row r="378" spans="10:10" x14ac:dyDescent="0.25">
      <c r="J378" s="11"/>
    </row>
    <row r="379" spans="10:10" x14ac:dyDescent="0.25">
      <c r="J379" s="11"/>
    </row>
    <row r="380" spans="10:10" x14ac:dyDescent="0.25">
      <c r="J380" s="11"/>
    </row>
    <row r="381" spans="10:10" x14ac:dyDescent="0.25">
      <c r="J381" s="11"/>
    </row>
    <row r="382" spans="10:10" x14ac:dyDescent="0.25">
      <c r="J382" s="11"/>
    </row>
    <row r="383" spans="10:10" x14ac:dyDescent="0.25">
      <c r="J383" s="11"/>
    </row>
    <row r="384" spans="10:10" x14ac:dyDescent="0.25">
      <c r="J384" s="11"/>
    </row>
    <row r="385" spans="10:10" x14ac:dyDescent="0.25">
      <c r="J385" s="11"/>
    </row>
    <row r="386" spans="10:10" x14ac:dyDescent="0.25">
      <c r="J386" s="11"/>
    </row>
    <row r="387" spans="10:10" x14ac:dyDescent="0.25">
      <c r="J387" s="11"/>
    </row>
    <row r="388" spans="10:10" x14ac:dyDescent="0.25">
      <c r="J388" s="11"/>
    </row>
    <row r="389" spans="10:10" x14ac:dyDescent="0.25">
      <c r="J389" s="11"/>
    </row>
    <row r="390" spans="10:10" x14ac:dyDescent="0.25">
      <c r="J390" s="11"/>
    </row>
    <row r="391" spans="10:10" x14ac:dyDescent="0.25">
      <c r="J391" s="11"/>
    </row>
    <row r="392" spans="10:10" x14ac:dyDescent="0.25">
      <c r="J392" s="11"/>
    </row>
    <row r="393" spans="10:10" x14ac:dyDescent="0.25">
      <c r="J393" s="11"/>
    </row>
    <row r="394" spans="10:10" x14ac:dyDescent="0.25">
      <c r="J394" s="11"/>
    </row>
    <row r="395" spans="10:10" x14ac:dyDescent="0.25">
      <c r="J395" s="11"/>
    </row>
    <row r="396" spans="10:10" x14ac:dyDescent="0.25">
      <c r="J396" s="11"/>
    </row>
    <row r="397" spans="10:10" x14ac:dyDescent="0.25">
      <c r="J397" s="11"/>
    </row>
    <row r="398" spans="10:10" x14ac:dyDescent="0.25">
      <c r="J398" s="11"/>
    </row>
    <row r="399" spans="10:10" x14ac:dyDescent="0.25">
      <c r="J399" s="11"/>
    </row>
    <row r="400" spans="10:10" x14ac:dyDescent="0.25">
      <c r="J400" s="11"/>
    </row>
    <row r="401" spans="10:10" x14ac:dyDescent="0.25">
      <c r="J401" s="11"/>
    </row>
    <row r="402" spans="10:10" x14ac:dyDescent="0.25">
      <c r="J402" s="11"/>
    </row>
    <row r="403" spans="10:10" x14ac:dyDescent="0.25">
      <c r="J403" s="11"/>
    </row>
    <row r="404" spans="10:10" x14ac:dyDescent="0.25">
      <c r="J404" s="11"/>
    </row>
    <row r="405" spans="10:10" x14ac:dyDescent="0.25">
      <c r="J405" s="11"/>
    </row>
    <row r="406" spans="10:10" x14ac:dyDescent="0.25">
      <c r="J406" s="11"/>
    </row>
    <row r="407" spans="10:10" x14ac:dyDescent="0.25">
      <c r="J407" s="11"/>
    </row>
    <row r="408" spans="10:10" x14ac:dyDescent="0.25">
      <c r="J408" s="11"/>
    </row>
    <row r="409" spans="10:10" x14ac:dyDescent="0.25">
      <c r="J409" s="11"/>
    </row>
    <row r="410" spans="10:10" x14ac:dyDescent="0.25">
      <c r="J410" s="11"/>
    </row>
    <row r="411" spans="10:10" x14ac:dyDescent="0.25">
      <c r="J411" s="11"/>
    </row>
    <row r="412" spans="10:10" x14ac:dyDescent="0.25">
      <c r="J412" s="11"/>
    </row>
    <row r="413" spans="10:10" x14ac:dyDescent="0.25">
      <c r="J413" s="11"/>
    </row>
    <row r="414" spans="10:10" x14ac:dyDescent="0.25">
      <c r="J414" s="11"/>
    </row>
    <row r="415" spans="10:10" x14ac:dyDescent="0.25">
      <c r="J415" s="11"/>
    </row>
    <row r="416" spans="10:10" x14ac:dyDescent="0.25">
      <c r="J416" s="11"/>
    </row>
    <row r="417" spans="10:10" x14ac:dyDescent="0.25">
      <c r="J417" s="11"/>
    </row>
    <row r="418" spans="10:10" x14ac:dyDescent="0.25">
      <c r="J418" s="11"/>
    </row>
    <row r="419" spans="10:10" x14ac:dyDescent="0.25">
      <c r="J419" s="11"/>
    </row>
    <row r="420" spans="10:10" x14ac:dyDescent="0.25">
      <c r="J420" s="11"/>
    </row>
    <row r="421" spans="10:10" x14ac:dyDescent="0.25">
      <c r="J421" s="11"/>
    </row>
    <row r="422" spans="10:10" x14ac:dyDescent="0.25">
      <c r="J422" s="11"/>
    </row>
    <row r="423" spans="10:10" x14ac:dyDescent="0.25">
      <c r="J423" s="11"/>
    </row>
    <row r="424" spans="10:10" x14ac:dyDescent="0.25">
      <c r="J424" s="11"/>
    </row>
    <row r="425" spans="10:10" x14ac:dyDescent="0.25">
      <c r="J425" s="11"/>
    </row>
    <row r="426" spans="10:10" x14ac:dyDescent="0.25">
      <c r="J426" s="11"/>
    </row>
    <row r="427" spans="10:10" x14ac:dyDescent="0.25">
      <c r="J427" s="11"/>
    </row>
    <row r="428" spans="10:10" x14ac:dyDescent="0.25">
      <c r="J428" s="11"/>
    </row>
    <row r="429" spans="10:10" x14ac:dyDescent="0.25">
      <c r="J429" s="11"/>
    </row>
    <row r="430" spans="10:10" x14ac:dyDescent="0.25">
      <c r="J430" s="11"/>
    </row>
    <row r="431" spans="10:10" x14ac:dyDescent="0.25">
      <c r="J431" s="11"/>
    </row>
    <row r="432" spans="10:10" x14ac:dyDescent="0.25">
      <c r="J432" s="11"/>
    </row>
    <row r="433" spans="10:10" x14ac:dyDescent="0.25">
      <c r="J433" s="11"/>
    </row>
    <row r="434" spans="10:10" x14ac:dyDescent="0.25">
      <c r="J434" s="11"/>
    </row>
    <row r="435" spans="10:10" x14ac:dyDescent="0.25">
      <c r="J435" s="11"/>
    </row>
    <row r="436" spans="10:10" x14ac:dyDescent="0.25">
      <c r="J436" s="11"/>
    </row>
    <row r="437" spans="10:10" x14ac:dyDescent="0.25">
      <c r="J437" s="11"/>
    </row>
    <row r="438" spans="10:10" x14ac:dyDescent="0.25">
      <c r="J438" s="11"/>
    </row>
    <row r="439" spans="10:10" x14ac:dyDescent="0.25">
      <c r="J439" s="11"/>
    </row>
    <row r="440" spans="10:10" x14ac:dyDescent="0.25">
      <c r="J440" s="11"/>
    </row>
    <row r="441" spans="10:10" x14ac:dyDescent="0.25">
      <c r="J441" s="11"/>
    </row>
    <row r="442" spans="10:10" x14ac:dyDescent="0.25">
      <c r="J442" s="11"/>
    </row>
    <row r="443" spans="10:10" x14ac:dyDescent="0.25">
      <c r="J443" s="11"/>
    </row>
    <row r="444" spans="10:10" x14ac:dyDescent="0.25">
      <c r="J444" s="11"/>
    </row>
    <row r="445" spans="10:10" x14ac:dyDescent="0.25">
      <c r="J445" s="11"/>
    </row>
    <row r="446" spans="10:10" x14ac:dyDescent="0.25">
      <c r="J446" s="11"/>
    </row>
    <row r="447" spans="10:10" x14ac:dyDescent="0.25">
      <c r="J447" s="11"/>
    </row>
    <row r="448" spans="10:10" x14ac:dyDescent="0.25">
      <c r="J448" s="11"/>
    </row>
    <row r="449" spans="10:10" x14ac:dyDescent="0.25">
      <c r="J449" s="11"/>
    </row>
    <row r="450" spans="10:10" x14ac:dyDescent="0.25">
      <c r="J450" s="11"/>
    </row>
    <row r="451" spans="10:10" x14ac:dyDescent="0.25">
      <c r="J451" s="11"/>
    </row>
    <row r="452" spans="10:10" x14ac:dyDescent="0.25">
      <c r="J452" s="11"/>
    </row>
    <row r="453" spans="10:10" x14ac:dyDescent="0.25">
      <c r="J453" s="11"/>
    </row>
    <row r="454" spans="10:10" x14ac:dyDescent="0.25">
      <c r="J454" s="11"/>
    </row>
    <row r="455" spans="10:10" x14ac:dyDescent="0.25">
      <c r="J455" s="11"/>
    </row>
    <row r="456" spans="10:10" x14ac:dyDescent="0.25">
      <c r="J456" s="11"/>
    </row>
    <row r="457" spans="10:10" x14ac:dyDescent="0.25">
      <c r="J457" s="11"/>
    </row>
    <row r="458" spans="10:10" x14ac:dyDescent="0.25">
      <c r="J458" s="11"/>
    </row>
    <row r="459" spans="10:10" x14ac:dyDescent="0.25">
      <c r="J459" s="11"/>
    </row>
    <row r="460" spans="10:10" x14ac:dyDescent="0.25">
      <c r="J460" s="11"/>
    </row>
    <row r="461" spans="10:10" x14ac:dyDescent="0.25">
      <c r="J461" s="11"/>
    </row>
    <row r="462" spans="10:10" x14ac:dyDescent="0.25">
      <c r="J462" s="11"/>
    </row>
    <row r="463" spans="10:10" x14ac:dyDescent="0.25">
      <c r="J463" s="11"/>
    </row>
    <row r="464" spans="10:10" x14ac:dyDescent="0.25">
      <c r="J464" s="11"/>
    </row>
    <row r="465" spans="10:10" x14ac:dyDescent="0.25">
      <c r="J465" s="11"/>
    </row>
    <row r="466" spans="10:10" x14ac:dyDescent="0.25">
      <c r="J466" s="11"/>
    </row>
    <row r="467" spans="10:10" x14ac:dyDescent="0.25">
      <c r="J467" s="11"/>
    </row>
    <row r="468" spans="10:10" x14ac:dyDescent="0.25">
      <c r="J468" s="11"/>
    </row>
    <row r="469" spans="10:10" x14ac:dyDescent="0.25">
      <c r="J469" s="11"/>
    </row>
    <row r="470" spans="10:10" x14ac:dyDescent="0.25">
      <c r="J470" s="11"/>
    </row>
    <row r="471" spans="10:10" x14ac:dyDescent="0.25">
      <c r="J471" s="11"/>
    </row>
    <row r="472" spans="10:10" x14ac:dyDescent="0.25">
      <c r="J472" s="11"/>
    </row>
    <row r="473" spans="10:10" x14ac:dyDescent="0.25">
      <c r="J473" s="11"/>
    </row>
    <row r="474" spans="10:10" x14ac:dyDescent="0.25">
      <c r="J474" s="11"/>
    </row>
    <row r="475" spans="10:10" x14ac:dyDescent="0.25">
      <c r="J475" s="11"/>
    </row>
    <row r="476" spans="10:10" x14ac:dyDescent="0.25">
      <c r="J476" s="11"/>
    </row>
    <row r="477" spans="10:10" x14ac:dyDescent="0.25">
      <c r="J477" s="11"/>
    </row>
    <row r="478" spans="10:10" x14ac:dyDescent="0.25">
      <c r="J478" s="11"/>
    </row>
    <row r="479" spans="10:10" x14ac:dyDescent="0.25">
      <c r="J479" s="11"/>
    </row>
    <row r="480" spans="10:10" x14ac:dyDescent="0.25">
      <c r="J480" s="11"/>
    </row>
    <row r="481" spans="10:10" x14ac:dyDescent="0.25">
      <c r="J481" s="11"/>
    </row>
    <row r="482" spans="10:10" x14ac:dyDescent="0.25">
      <c r="J482" s="11"/>
    </row>
    <row r="483" spans="10:10" x14ac:dyDescent="0.25">
      <c r="J483" s="11"/>
    </row>
    <row r="484" spans="10:10" x14ac:dyDescent="0.25">
      <c r="J484" s="11"/>
    </row>
    <row r="485" spans="10:10" x14ac:dyDescent="0.25">
      <c r="J485" s="11"/>
    </row>
    <row r="486" spans="10:10" x14ac:dyDescent="0.25">
      <c r="J486" s="11"/>
    </row>
    <row r="487" spans="10:10" x14ac:dyDescent="0.25">
      <c r="J487" s="11"/>
    </row>
    <row r="488" spans="10:10" x14ac:dyDescent="0.25">
      <c r="J488" s="11"/>
    </row>
    <row r="489" spans="10:10" x14ac:dyDescent="0.25">
      <c r="J489" s="11"/>
    </row>
    <row r="490" spans="10:10" x14ac:dyDescent="0.25">
      <c r="J490" s="11"/>
    </row>
    <row r="491" spans="10:10" x14ac:dyDescent="0.25">
      <c r="J491" s="11"/>
    </row>
    <row r="492" spans="10:10" x14ac:dyDescent="0.25">
      <c r="J492" s="11"/>
    </row>
    <row r="493" spans="10:10" x14ac:dyDescent="0.25">
      <c r="J493" s="11"/>
    </row>
    <row r="494" spans="10:10" x14ac:dyDescent="0.25">
      <c r="J494" s="11"/>
    </row>
    <row r="495" spans="10:10" x14ac:dyDescent="0.25">
      <c r="J495" s="11"/>
    </row>
    <row r="496" spans="10:10" x14ac:dyDescent="0.25">
      <c r="J496" s="11"/>
    </row>
    <row r="497" spans="10:10" x14ac:dyDescent="0.25">
      <c r="J497" s="11"/>
    </row>
    <row r="498" spans="10:10" x14ac:dyDescent="0.25">
      <c r="J498" s="11"/>
    </row>
    <row r="499" spans="10:10" x14ac:dyDescent="0.25">
      <c r="J499" s="11"/>
    </row>
    <row r="500" spans="10:10" x14ac:dyDescent="0.25">
      <c r="J500" s="11"/>
    </row>
    <row r="501" spans="10:10" x14ac:dyDescent="0.25">
      <c r="J501" s="11"/>
    </row>
    <row r="502" spans="10:10" x14ac:dyDescent="0.25">
      <c r="J502" s="11"/>
    </row>
    <row r="503" spans="10:10" x14ac:dyDescent="0.25">
      <c r="J503" s="11"/>
    </row>
    <row r="504" spans="10:10" x14ac:dyDescent="0.25">
      <c r="J504" s="11"/>
    </row>
    <row r="505" spans="10:10" x14ac:dyDescent="0.25">
      <c r="J505" s="11"/>
    </row>
    <row r="506" spans="10:10" x14ac:dyDescent="0.25">
      <c r="J506" s="11"/>
    </row>
    <row r="507" spans="10:10" x14ac:dyDescent="0.25">
      <c r="J507" s="11"/>
    </row>
    <row r="508" spans="10:10" x14ac:dyDescent="0.25">
      <c r="J508" s="11"/>
    </row>
    <row r="509" spans="10:10" x14ac:dyDescent="0.25">
      <c r="J509" s="11"/>
    </row>
    <row r="510" spans="10:10" x14ac:dyDescent="0.25">
      <c r="J510" s="11"/>
    </row>
    <row r="511" spans="10:10" x14ac:dyDescent="0.25">
      <c r="J511" s="11"/>
    </row>
    <row r="512" spans="10:10" x14ac:dyDescent="0.25">
      <c r="J512" s="11"/>
    </row>
    <row r="513" spans="10:10" x14ac:dyDescent="0.25">
      <c r="J513" s="11"/>
    </row>
    <row r="514" spans="10:10" x14ac:dyDescent="0.25">
      <c r="J514" s="11"/>
    </row>
    <row r="515" spans="10:10" x14ac:dyDescent="0.25">
      <c r="J515" s="11"/>
    </row>
    <row r="516" spans="10:10" x14ac:dyDescent="0.25">
      <c r="J516" s="11"/>
    </row>
    <row r="517" spans="10:10" x14ac:dyDescent="0.25">
      <c r="J517" s="11"/>
    </row>
    <row r="518" spans="10:10" x14ac:dyDescent="0.25">
      <c r="J518" s="11"/>
    </row>
    <row r="519" spans="10:10" x14ac:dyDescent="0.25">
      <c r="J519" s="11"/>
    </row>
    <row r="520" spans="10:10" x14ac:dyDescent="0.25">
      <c r="J520" s="11"/>
    </row>
    <row r="521" spans="10:10" x14ac:dyDescent="0.25">
      <c r="J521" s="11"/>
    </row>
    <row r="522" spans="10:10" x14ac:dyDescent="0.25">
      <c r="J522" s="11"/>
    </row>
    <row r="523" spans="10:10" x14ac:dyDescent="0.25">
      <c r="J523" s="11"/>
    </row>
    <row r="524" spans="10:10" x14ac:dyDescent="0.25">
      <c r="J524" s="11"/>
    </row>
    <row r="525" spans="10:10" x14ac:dyDescent="0.25">
      <c r="J525" s="11"/>
    </row>
    <row r="526" spans="10:10" x14ac:dyDescent="0.25">
      <c r="J526" s="11"/>
    </row>
    <row r="527" spans="10:10" x14ac:dyDescent="0.25">
      <c r="J527" s="11"/>
    </row>
    <row r="528" spans="10:10" x14ac:dyDescent="0.25">
      <c r="J528" s="11"/>
    </row>
    <row r="529" spans="10:10" x14ac:dyDescent="0.25">
      <c r="J529" s="11"/>
    </row>
    <row r="530" spans="10:10" x14ac:dyDescent="0.25">
      <c r="J530" s="11"/>
    </row>
    <row r="531" spans="10:10" x14ac:dyDescent="0.25">
      <c r="J531" s="11"/>
    </row>
    <row r="532" spans="10:10" x14ac:dyDescent="0.25">
      <c r="J532" s="11"/>
    </row>
    <row r="533" spans="10:10" x14ac:dyDescent="0.25">
      <c r="J533" s="11"/>
    </row>
    <row r="534" spans="10:10" x14ac:dyDescent="0.25">
      <c r="J534" s="11"/>
    </row>
    <row r="535" spans="10:10" x14ac:dyDescent="0.25">
      <c r="J535" s="11"/>
    </row>
    <row r="536" spans="10:10" x14ac:dyDescent="0.25">
      <c r="J536" s="11"/>
    </row>
    <row r="537" spans="10:10" x14ac:dyDescent="0.25">
      <c r="J537" s="11"/>
    </row>
    <row r="538" spans="10:10" x14ac:dyDescent="0.25">
      <c r="J538" s="11"/>
    </row>
    <row r="539" spans="10:10" x14ac:dyDescent="0.25">
      <c r="J539" s="11"/>
    </row>
    <row r="540" spans="10:10" x14ac:dyDescent="0.25">
      <c r="J540" s="11"/>
    </row>
    <row r="541" spans="10:10" x14ac:dyDescent="0.25">
      <c r="J541" s="11"/>
    </row>
    <row r="542" spans="10:10" x14ac:dyDescent="0.25">
      <c r="J542" s="11"/>
    </row>
    <row r="543" spans="10:10" x14ac:dyDescent="0.25">
      <c r="J543" s="11"/>
    </row>
    <row r="544" spans="10:10" x14ac:dyDescent="0.25">
      <c r="J544" s="11"/>
    </row>
    <row r="545" spans="10:10" x14ac:dyDescent="0.25">
      <c r="J545" s="11"/>
    </row>
    <row r="546" spans="10:10" x14ac:dyDescent="0.25">
      <c r="J546" s="11"/>
    </row>
    <row r="547" spans="10:10" x14ac:dyDescent="0.25">
      <c r="J547" s="11"/>
    </row>
    <row r="548" spans="10:10" x14ac:dyDescent="0.25">
      <c r="J548" s="11"/>
    </row>
    <row r="549" spans="10:10" x14ac:dyDescent="0.25">
      <c r="J549" s="11"/>
    </row>
    <row r="550" spans="10:10" x14ac:dyDescent="0.25">
      <c r="J550" s="11"/>
    </row>
    <row r="551" spans="10:10" x14ac:dyDescent="0.25">
      <c r="J551" s="11"/>
    </row>
    <row r="552" spans="10:10" x14ac:dyDescent="0.25">
      <c r="J552" s="11"/>
    </row>
    <row r="553" spans="10:10" x14ac:dyDescent="0.25">
      <c r="J553" s="11"/>
    </row>
    <row r="554" spans="10:10" x14ac:dyDescent="0.25">
      <c r="J554" s="11"/>
    </row>
    <row r="555" spans="10:10" x14ac:dyDescent="0.25">
      <c r="J555" s="11"/>
    </row>
    <row r="556" spans="10:10" x14ac:dyDescent="0.25">
      <c r="J556" s="11"/>
    </row>
    <row r="557" spans="10:10" x14ac:dyDescent="0.25">
      <c r="J557" s="11"/>
    </row>
    <row r="558" spans="10:10" x14ac:dyDescent="0.25">
      <c r="J558" s="11"/>
    </row>
    <row r="559" spans="10:10" x14ac:dyDescent="0.25">
      <c r="J559" s="11"/>
    </row>
    <row r="560" spans="10:10" x14ac:dyDescent="0.25">
      <c r="J560" s="11"/>
    </row>
    <row r="561" spans="10:10" x14ac:dyDescent="0.25">
      <c r="J561" s="11"/>
    </row>
    <row r="562" spans="10:10" x14ac:dyDescent="0.25">
      <c r="J562" s="11"/>
    </row>
    <row r="563" spans="10:10" x14ac:dyDescent="0.25">
      <c r="J563" s="11"/>
    </row>
    <row r="564" spans="10:10" x14ac:dyDescent="0.25">
      <c r="J564" s="11"/>
    </row>
    <row r="565" spans="10:10" x14ac:dyDescent="0.25">
      <c r="J565" s="11"/>
    </row>
    <row r="566" spans="10:10" x14ac:dyDescent="0.25">
      <c r="J566" s="11"/>
    </row>
    <row r="567" spans="10:10" x14ac:dyDescent="0.25">
      <c r="J567" s="11"/>
    </row>
    <row r="568" spans="10:10" x14ac:dyDescent="0.25">
      <c r="J568" s="11"/>
    </row>
    <row r="569" spans="10:10" x14ac:dyDescent="0.25">
      <c r="J569" s="11"/>
    </row>
    <row r="570" spans="10:10" x14ac:dyDescent="0.25">
      <c r="J570" s="11"/>
    </row>
    <row r="571" spans="10:10" x14ac:dyDescent="0.25">
      <c r="J571" s="11"/>
    </row>
    <row r="572" spans="10:10" x14ac:dyDescent="0.25">
      <c r="J572" s="11"/>
    </row>
    <row r="573" spans="10:10" x14ac:dyDescent="0.25">
      <c r="J573" s="11"/>
    </row>
    <row r="574" spans="10:10" x14ac:dyDescent="0.25">
      <c r="J574" s="11"/>
    </row>
    <row r="575" spans="10:10" x14ac:dyDescent="0.25">
      <c r="J575" s="11"/>
    </row>
    <row r="576" spans="10:10" x14ac:dyDescent="0.25">
      <c r="J576" s="11"/>
    </row>
    <row r="577" spans="10:10" x14ac:dyDescent="0.25">
      <c r="J577" s="11"/>
    </row>
    <row r="578" spans="10:10" x14ac:dyDescent="0.25">
      <c r="J578" s="11"/>
    </row>
    <row r="579" spans="10:10" x14ac:dyDescent="0.25">
      <c r="J579" s="11"/>
    </row>
    <row r="580" spans="10:10" x14ac:dyDescent="0.25">
      <c r="J580" s="11"/>
    </row>
    <row r="581" spans="10:10" x14ac:dyDescent="0.25">
      <c r="J581" s="11"/>
    </row>
    <row r="582" spans="10:10" x14ac:dyDescent="0.25">
      <c r="J582" s="11"/>
    </row>
    <row r="583" spans="10:10" x14ac:dyDescent="0.25">
      <c r="J583" s="11"/>
    </row>
    <row r="584" spans="10:10" x14ac:dyDescent="0.25">
      <c r="J584" s="11"/>
    </row>
    <row r="585" spans="10:10" x14ac:dyDescent="0.25">
      <c r="J585" s="11"/>
    </row>
    <row r="586" spans="10:10" x14ac:dyDescent="0.25">
      <c r="J586" s="11"/>
    </row>
    <row r="587" spans="10:10" x14ac:dyDescent="0.25">
      <c r="J587" s="11"/>
    </row>
    <row r="588" spans="10:10" x14ac:dyDescent="0.25">
      <c r="J588" s="11"/>
    </row>
    <row r="589" spans="10:10" x14ac:dyDescent="0.25">
      <c r="J589" s="11"/>
    </row>
    <row r="590" spans="10:10" x14ac:dyDescent="0.25">
      <c r="J590" s="11"/>
    </row>
    <row r="591" spans="10:10" x14ac:dyDescent="0.25">
      <c r="J591" s="11"/>
    </row>
    <row r="592" spans="10:10" x14ac:dyDescent="0.25">
      <c r="J592" s="11"/>
    </row>
    <row r="593" spans="10:10" x14ac:dyDescent="0.25">
      <c r="J593" s="11"/>
    </row>
    <row r="594" spans="10:10" x14ac:dyDescent="0.25">
      <c r="J594" s="11"/>
    </row>
    <row r="595" spans="10:10" x14ac:dyDescent="0.25">
      <c r="J595" s="11"/>
    </row>
    <row r="596" spans="10:10" x14ac:dyDescent="0.25">
      <c r="J596" s="11"/>
    </row>
    <row r="597" spans="10:10" x14ac:dyDescent="0.25">
      <c r="J597" s="11"/>
    </row>
    <row r="598" spans="10:10" x14ac:dyDescent="0.25">
      <c r="J598" s="11"/>
    </row>
    <row r="599" spans="10:10" x14ac:dyDescent="0.25">
      <c r="J599" s="11"/>
    </row>
    <row r="600" spans="10:10" x14ac:dyDescent="0.25">
      <c r="J600" s="11"/>
    </row>
    <row r="601" spans="10:10" x14ac:dyDescent="0.25">
      <c r="J601" s="11"/>
    </row>
    <row r="602" spans="10:10" x14ac:dyDescent="0.25">
      <c r="J602" s="11"/>
    </row>
    <row r="603" spans="10:10" x14ac:dyDescent="0.25">
      <c r="J603" s="11"/>
    </row>
    <row r="604" spans="10:10" x14ac:dyDescent="0.25">
      <c r="J604" s="11"/>
    </row>
    <row r="605" spans="10:10" x14ac:dyDescent="0.25">
      <c r="J605" s="11"/>
    </row>
    <row r="606" spans="10:10" x14ac:dyDescent="0.25">
      <c r="J606" s="11"/>
    </row>
    <row r="607" spans="10:10" x14ac:dyDescent="0.25">
      <c r="J607" s="11"/>
    </row>
    <row r="608" spans="10:10" x14ac:dyDescent="0.25">
      <c r="J608" s="11"/>
    </row>
    <row r="609" spans="10:10" x14ac:dyDescent="0.25">
      <c r="J609" s="11"/>
    </row>
    <row r="610" spans="10:10" x14ac:dyDescent="0.25">
      <c r="J610" s="11"/>
    </row>
    <row r="611" spans="10:10" x14ac:dyDescent="0.25">
      <c r="J611" s="11"/>
    </row>
    <row r="612" spans="10:10" x14ac:dyDescent="0.25">
      <c r="J612" s="11"/>
    </row>
    <row r="613" spans="10:10" x14ac:dyDescent="0.25">
      <c r="J613" s="11"/>
    </row>
    <row r="614" spans="10:10" x14ac:dyDescent="0.25">
      <c r="J614" s="11"/>
    </row>
    <row r="615" spans="10:10" x14ac:dyDescent="0.25">
      <c r="J615" s="11"/>
    </row>
    <row r="616" spans="10:10" x14ac:dyDescent="0.25">
      <c r="J616" s="11"/>
    </row>
    <row r="617" spans="10:10" x14ac:dyDescent="0.25">
      <c r="J617" s="11"/>
    </row>
    <row r="618" spans="10:10" x14ac:dyDescent="0.25">
      <c r="J618" s="11"/>
    </row>
    <row r="619" spans="10:10" x14ac:dyDescent="0.25">
      <c r="J619" s="11"/>
    </row>
    <row r="620" spans="10:10" x14ac:dyDescent="0.25">
      <c r="J620" s="11"/>
    </row>
    <row r="621" spans="10:10" x14ac:dyDescent="0.25">
      <c r="J621" s="11"/>
    </row>
    <row r="622" spans="10:10" x14ac:dyDescent="0.25">
      <c r="J622" s="11"/>
    </row>
    <row r="623" spans="10:10" x14ac:dyDescent="0.25">
      <c r="J623" s="11"/>
    </row>
    <row r="624" spans="10:10" x14ac:dyDescent="0.25">
      <c r="J624" s="11"/>
    </row>
    <row r="625" spans="10:10" x14ac:dyDescent="0.25">
      <c r="J625" s="11"/>
    </row>
    <row r="626" spans="10:10" x14ac:dyDescent="0.25">
      <c r="J626" s="11"/>
    </row>
    <row r="627" spans="10:10" x14ac:dyDescent="0.25">
      <c r="J627" s="11"/>
    </row>
    <row r="628" spans="10:10" x14ac:dyDescent="0.25">
      <c r="J628" s="11"/>
    </row>
    <row r="629" spans="10:10" x14ac:dyDescent="0.25">
      <c r="J629" s="11"/>
    </row>
    <row r="630" spans="10:10" x14ac:dyDescent="0.25">
      <c r="J630" s="11"/>
    </row>
    <row r="631" spans="10:10" x14ac:dyDescent="0.25">
      <c r="J631" s="11"/>
    </row>
    <row r="632" spans="10:10" x14ac:dyDescent="0.25">
      <c r="J632" s="11"/>
    </row>
    <row r="633" spans="10:10" x14ac:dyDescent="0.25">
      <c r="J633" s="11"/>
    </row>
    <row r="634" spans="10:10" x14ac:dyDescent="0.25">
      <c r="J634" s="11"/>
    </row>
    <row r="635" spans="10:10" x14ac:dyDescent="0.25">
      <c r="J635" s="11"/>
    </row>
    <row r="636" spans="10:10" x14ac:dyDescent="0.25">
      <c r="J636" s="11"/>
    </row>
    <row r="637" spans="10:10" x14ac:dyDescent="0.25">
      <c r="J637" s="11"/>
    </row>
    <row r="638" spans="10:10" x14ac:dyDescent="0.25">
      <c r="J638" s="11"/>
    </row>
    <row r="639" spans="10:10" x14ac:dyDescent="0.25">
      <c r="J639" s="11"/>
    </row>
    <row r="640" spans="10:10" x14ac:dyDescent="0.25">
      <c r="J640" s="11"/>
    </row>
    <row r="641" spans="10:10" x14ac:dyDescent="0.25">
      <c r="J641" s="11"/>
    </row>
    <row r="642" spans="10:10" x14ac:dyDescent="0.25">
      <c r="J642" s="11"/>
    </row>
    <row r="643" spans="10:10" x14ac:dyDescent="0.25">
      <c r="J643" s="11"/>
    </row>
    <row r="644" spans="10:10" x14ac:dyDescent="0.25">
      <c r="J644" s="11"/>
    </row>
    <row r="645" spans="10:10" x14ac:dyDescent="0.25">
      <c r="J645" s="11"/>
    </row>
    <row r="646" spans="10:10" x14ac:dyDescent="0.25">
      <c r="J646" s="11"/>
    </row>
    <row r="647" spans="10:10" x14ac:dyDescent="0.25">
      <c r="J647" s="11"/>
    </row>
    <row r="648" spans="10:10" x14ac:dyDescent="0.25">
      <c r="J648" s="11"/>
    </row>
    <row r="649" spans="10:10" x14ac:dyDescent="0.25">
      <c r="J649" s="11"/>
    </row>
    <row r="650" spans="10:10" x14ac:dyDescent="0.25">
      <c r="J650" s="11"/>
    </row>
    <row r="651" spans="10:10" x14ac:dyDescent="0.25">
      <c r="J651" s="11"/>
    </row>
    <row r="652" spans="10:10" x14ac:dyDescent="0.25">
      <c r="J652" s="11"/>
    </row>
    <row r="653" spans="10:10" x14ac:dyDescent="0.25">
      <c r="J653" s="11"/>
    </row>
    <row r="654" spans="10:10" x14ac:dyDescent="0.25">
      <c r="J654" s="11"/>
    </row>
    <row r="655" spans="10:10" x14ac:dyDescent="0.25">
      <c r="J655" s="11"/>
    </row>
    <row r="656" spans="10:10" x14ac:dyDescent="0.25">
      <c r="J656" s="11"/>
    </row>
    <row r="657" spans="10:10" x14ac:dyDescent="0.25">
      <c r="J657" s="11"/>
    </row>
    <row r="658" spans="10:10" x14ac:dyDescent="0.25">
      <c r="J658" s="11"/>
    </row>
    <row r="659" spans="10:10" x14ac:dyDescent="0.25">
      <c r="J659" s="11"/>
    </row>
    <row r="660" spans="10:10" x14ac:dyDescent="0.25">
      <c r="J660" s="11"/>
    </row>
    <row r="661" spans="10:10" x14ac:dyDescent="0.25">
      <c r="J661" s="11"/>
    </row>
    <row r="662" spans="10:10" x14ac:dyDescent="0.25">
      <c r="J662" s="11"/>
    </row>
    <row r="663" spans="10:10" x14ac:dyDescent="0.25">
      <c r="J663" s="11"/>
    </row>
    <row r="664" spans="10:10" x14ac:dyDescent="0.25">
      <c r="J664" s="11"/>
    </row>
    <row r="665" spans="10:10" x14ac:dyDescent="0.25">
      <c r="J665" s="11"/>
    </row>
    <row r="666" spans="10:10" x14ac:dyDescent="0.25">
      <c r="J666" s="11"/>
    </row>
    <row r="667" spans="10:10" x14ac:dyDescent="0.25">
      <c r="J667" s="11"/>
    </row>
    <row r="668" spans="10:10" x14ac:dyDescent="0.25">
      <c r="J668" s="11"/>
    </row>
    <row r="669" spans="10:10" x14ac:dyDescent="0.25">
      <c r="J669" s="11"/>
    </row>
    <row r="670" spans="10:10" x14ac:dyDescent="0.25">
      <c r="J670" s="11"/>
    </row>
    <row r="671" spans="10:10" x14ac:dyDescent="0.25">
      <c r="J671" s="11"/>
    </row>
    <row r="672" spans="10:10" x14ac:dyDescent="0.25">
      <c r="J672" s="11"/>
    </row>
    <row r="673" spans="10:10" x14ac:dyDescent="0.25">
      <c r="J673" s="11"/>
    </row>
    <row r="674" spans="10:10" x14ac:dyDescent="0.25">
      <c r="J674" s="11"/>
    </row>
    <row r="675" spans="10:10" x14ac:dyDescent="0.25">
      <c r="J675" s="11"/>
    </row>
    <row r="676" spans="10:10" x14ac:dyDescent="0.25">
      <c r="J676" s="11"/>
    </row>
    <row r="677" spans="10:10" x14ac:dyDescent="0.25">
      <c r="J677" s="11"/>
    </row>
    <row r="678" spans="10:10" x14ac:dyDescent="0.25">
      <c r="J678" s="11"/>
    </row>
    <row r="679" spans="10:10" x14ac:dyDescent="0.25">
      <c r="J679" s="11"/>
    </row>
    <row r="680" spans="10:10" x14ac:dyDescent="0.25">
      <c r="J680" s="11"/>
    </row>
    <row r="681" spans="10:10" x14ac:dyDescent="0.25">
      <c r="J681" s="11"/>
    </row>
    <row r="682" spans="10:10" x14ac:dyDescent="0.25">
      <c r="J682" s="11"/>
    </row>
    <row r="683" spans="10:10" x14ac:dyDescent="0.25">
      <c r="J683" s="11"/>
    </row>
    <row r="684" spans="10:10" x14ac:dyDescent="0.25">
      <c r="J684" s="11"/>
    </row>
    <row r="685" spans="10:10" x14ac:dyDescent="0.25">
      <c r="J685" s="11"/>
    </row>
    <row r="686" spans="10:10" x14ac:dyDescent="0.25">
      <c r="J686" s="11"/>
    </row>
    <row r="687" spans="10:10" x14ac:dyDescent="0.25">
      <c r="J687" s="11"/>
    </row>
    <row r="688" spans="10:10" x14ac:dyDescent="0.25">
      <c r="J688" s="11"/>
    </row>
    <row r="689" spans="10:10" x14ac:dyDescent="0.25">
      <c r="J689" s="11"/>
    </row>
    <row r="690" spans="10:10" x14ac:dyDescent="0.25">
      <c r="J690" s="11"/>
    </row>
    <row r="691" spans="10:10" x14ac:dyDescent="0.25">
      <c r="J691" s="11"/>
    </row>
    <row r="692" spans="10:10" x14ac:dyDescent="0.25">
      <c r="J692" s="11"/>
    </row>
    <row r="693" spans="10:10" x14ac:dyDescent="0.25">
      <c r="J693" s="11"/>
    </row>
    <row r="694" spans="10:10" x14ac:dyDescent="0.25">
      <c r="J694" s="11"/>
    </row>
    <row r="695" spans="10:10" x14ac:dyDescent="0.25">
      <c r="J695" s="11"/>
    </row>
    <row r="696" spans="10:10" x14ac:dyDescent="0.25">
      <c r="J696" s="11"/>
    </row>
    <row r="697" spans="10:10" x14ac:dyDescent="0.25">
      <c r="J697" s="11"/>
    </row>
    <row r="698" spans="10:10" x14ac:dyDescent="0.25">
      <c r="J698" s="11"/>
    </row>
    <row r="699" spans="10:10" x14ac:dyDescent="0.25">
      <c r="J699" s="11"/>
    </row>
    <row r="700" spans="10:10" x14ac:dyDescent="0.25">
      <c r="J700" s="11"/>
    </row>
    <row r="701" spans="10:10" x14ac:dyDescent="0.25">
      <c r="J701" s="11"/>
    </row>
    <row r="702" spans="10:10" x14ac:dyDescent="0.25">
      <c r="J702" s="11"/>
    </row>
    <row r="703" spans="10:10" x14ac:dyDescent="0.25">
      <c r="J703" s="11"/>
    </row>
    <row r="704" spans="10:10" x14ac:dyDescent="0.25">
      <c r="J704" s="11"/>
    </row>
    <row r="705" spans="10:10" x14ac:dyDescent="0.25">
      <c r="J705" s="11"/>
    </row>
    <row r="706" spans="10:10" x14ac:dyDescent="0.25">
      <c r="J706" s="11"/>
    </row>
    <row r="707" spans="10:10" x14ac:dyDescent="0.25">
      <c r="J707" s="11"/>
    </row>
    <row r="708" spans="10:10" x14ac:dyDescent="0.25">
      <c r="J708" s="11"/>
    </row>
    <row r="709" spans="10:10" x14ac:dyDescent="0.25">
      <c r="J709" s="11"/>
    </row>
    <row r="710" spans="10:10" x14ac:dyDescent="0.25">
      <c r="J710" s="11"/>
    </row>
    <row r="711" spans="10:10" x14ac:dyDescent="0.25">
      <c r="J711" s="11"/>
    </row>
    <row r="712" spans="10:10" x14ac:dyDescent="0.25">
      <c r="J712" s="11"/>
    </row>
    <row r="713" spans="10:10" x14ac:dyDescent="0.25">
      <c r="J713" s="11"/>
    </row>
    <row r="714" spans="10:10" x14ac:dyDescent="0.25">
      <c r="J714" s="11"/>
    </row>
    <row r="715" spans="10:10" x14ac:dyDescent="0.25">
      <c r="J715" s="11"/>
    </row>
    <row r="716" spans="10:10" x14ac:dyDescent="0.25">
      <c r="J716" s="11"/>
    </row>
    <row r="717" spans="10:10" x14ac:dyDescent="0.25">
      <c r="J717" s="11"/>
    </row>
    <row r="718" spans="10:10" x14ac:dyDescent="0.25">
      <c r="J718" s="11"/>
    </row>
    <row r="719" spans="10:10" x14ac:dyDescent="0.25">
      <c r="J719" s="11"/>
    </row>
    <row r="720" spans="10:10" x14ac:dyDescent="0.25">
      <c r="J720" s="11"/>
    </row>
    <row r="721" spans="10:10" x14ac:dyDescent="0.25">
      <c r="J721" s="11"/>
    </row>
    <row r="722" spans="10:10" x14ac:dyDescent="0.25">
      <c r="J722" s="11"/>
    </row>
    <row r="723" spans="10:10" x14ac:dyDescent="0.25">
      <c r="J723" s="11"/>
    </row>
    <row r="724" spans="10:10" x14ac:dyDescent="0.25">
      <c r="J724" s="11"/>
    </row>
    <row r="725" spans="10:10" x14ac:dyDescent="0.25">
      <c r="J725" s="11"/>
    </row>
    <row r="726" spans="10:10" x14ac:dyDescent="0.25">
      <c r="J726" s="11"/>
    </row>
    <row r="727" spans="10:10" x14ac:dyDescent="0.25">
      <c r="J727" s="11"/>
    </row>
    <row r="728" spans="10:10" x14ac:dyDescent="0.25">
      <c r="J728" s="11"/>
    </row>
    <row r="729" spans="10:10" x14ac:dyDescent="0.25">
      <c r="J729" s="11"/>
    </row>
    <row r="730" spans="10:10" x14ac:dyDescent="0.25">
      <c r="J730" s="11"/>
    </row>
    <row r="731" spans="10:10" x14ac:dyDescent="0.25">
      <c r="J731" s="11"/>
    </row>
    <row r="732" spans="10:10" x14ac:dyDescent="0.25">
      <c r="J732" s="11"/>
    </row>
    <row r="733" spans="10:10" x14ac:dyDescent="0.25">
      <c r="J733" s="11"/>
    </row>
    <row r="734" spans="10:10" x14ac:dyDescent="0.25">
      <c r="J734" s="11"/>
    </row>
    <row r="735" spans="10:10" x14ac:dyDescent="0.25">
      <c r="J735" s="11"/>
    </row>
    <row r="736" spans="10:10" x14ac:dyDescent="0.25">
      <c r="J736" s="11"/>
    </row>
    <row r="737" spans="10:10" x14ac:dyDescent="0.25">
      <c r="J737" s="11"/>
    </row>
    <row r="738" spans="10:10" x14ac:dyDescent="0.25">
      <c r="J738" s="11"/>
    </row>
    <row r="739" spans="10:10" x14ac:dyDescent="0.25">
      <c r="J739" s="11"/>
    </row>
    <row r="740" spans="10:10" x14ac:dyDescent="0.25">
      <c r="J740" s="11"/>
    </row>
    <row r="741" spans="10:10" x14ac:dyDescent="0.25">
      <c r="J741" s="11"/>
    </row>
    <row r="742" spans="10:10" x14ac:dyDescent="0.25">
      <c r="J742" s="11"/>
    </row>
    <row r="743" spans="10:10" x14ac:dyDescent="0.25">
      <c r="J743" s="11"/>
    </row>
    <row r="744" spans="10:10" x14ac:dyDescent="0.25">
      <c r="J744" s="11"/>
    </row>
    <row r="745" spans="10:10" x14ac:dyDescent="0.25">
      <c r="J745" s="11"/>
    </row>
    <row r="746" spans="10:10" x14ac:dyDescent="0.25">
      <c r="J746" s="11"/>
    </row>
    <row r="747" spans="10:10" x14ac:dyDescent="0.25">
      <c r="J747" s="11"/>
    </row>
    <row r="748" spans="10:10" x14ac:dyDescent="0.25">
      <c r="J748" s="11"/>
    </row>
    <row r="749" spans="10:10" x14ac:dyDescent="0.25">
      <c r="J749" s="11"/>
    </row>
    <row r="750" spans="10:10" x14ac:dyDescent="0.25">
      <c r="J750" s="11"/>
    </row>
    <row r="751" spans="10:10" x14ac:dyDescent="0.25">
      <c r="J751" s="11"/>
    </row>
    <row r="752" spans="10:10" x14ac:dyDescent="0.25">
      <c r="J752" s="11"/>
    </row>
    <row r="753" spans="10:10" x14ac:dyDescent="0.25">
      <c r="J753" s="11"/>
    </row>
    <row r="754" spans="10:10" x14ac:dyDescent="0.25">
      <c r="J754" s="11"/>
    </row>
    <row r="755" spans="10:10" x14ac:dyDescent="0.25">
      <c r="J755" s="11"/>
    </row>
    <row r="756" spans="10:10" x14ac:dyDescent="0.25">
      <c r="J756" s="11"/>
    </row>
    <row r="757" spans="10:10" x14ac:dyDescent="0.25">
      <c r="J757" s="11"/>
    </row>
    <row r="758" spans="10:10" x14ac:dyDescent="0.25">
      <c r="J758" s="11"/>
    </row>
    <row r="759" spans="10:10" x14ac:dyDescent="0.25">
      <c r="J759" s="11"/>
    </row>
    <row r="760" spans="10:10" x14ac:dyDescent="0.25">
      <c r="J760" s="11"/>
    </row>
    <row r="761" spans="10:10" x14ac:dyDescent="0.25">
      <c r="J761" s="11"/>
    </row>
    <row r="762" spans="10:10" x14ac:dyDescent="0.25">
      <c r="J762" s="11"/>
    </row>
    <row r="763" spans="10:10" x14ac:dyDescent="0.25">
      <c r="J763" s="11"/>
    </row>
    <row r="764" spans="10:10" x14ac:dyDescent="0.25">
      <c r="J764" s="11"/>
    </row>
    <row r="765" spans="10:10" x14ac:dyDescent="0.25">
      <c r="J765" s="11"/>
    </row>
    <row r="766" spans="10:10" x14ac:dyDescent="0.25">
      <c r="J766" s="11"/>
    </row>
    <row r="767" spans="10:10" x14ac:dyDescent="0.25">
      <c r="J767" s="11"/>
    </row>
    <row r="768" spans="10:10" x14ac:dyDescent="0.25">
      <c r="J768" s="11"/>
    </row>
    <row r="769" spans="10:10" x14ac:dyDescent="0.25">
      <c r="J769" s="11"/>
    </row>
    <row r="770" spans="10:10" x14ac:dyDescent="0.25">
      <c r="J770" s="11"/>
    </row>
    <row r="771" spans="10:10" x14ac:dyDescent="0.25">
      <c r="J771" s="11"/>
    </row>
    <row r="772" spans="10:10" x14ac:dyDescent="0.25">
      <c r="J772" s="11"/>
    </row>
    <row r="773" spans="10:10" x14ac:dyDescent="0.25">
      <c r="J773" s="11"/>
    </row>
    <row r="774" spans="10:10" x14ac:dyDescent="0.25">
      <c r="J774" s="11"/>
    </row>
    <row r="775" spans="10:10" x14ac:dyDescent="0.25">
      <c r="J775" s="11"/>
    </row>
    <row r="776" spans="10:10" x14ac:dyDescent="0.25">
      <c r="J776" s="11"/>
    </row>
    <row r="777" spans="10:10" x14ac:dyDescent="0.25">
      <c r="J777" s="11"/>
    </row>
    <row r="778" spans="10:10" x14ac:dyDescent="0.25">
      <c r="J778" s="11"/>
    </row>
    <row r="779" spans="10:10" x14ac:dyDescent="0.25">
      <c r="J779" s="11"/>
    </row>
    <row r="780" spans="10:10" x14ac:dyDescent="0.25">
      <c r="J780" s="11"/>
    </row>
    <row r="781" spans="10:10" x14ac:dyDescent="0.25">
      <c r="J781" s="11"/>
    </row>
    <row r="782" spans="10:10" x14ac:dyDescent="0.25">
      <c r="J782" s="11"/>
    </row>
    <row r="783" spans="10:10" x14ac:dyDescent="0.25">
      <c r="J783" s="11"/>
    </row>
    <row r="784" spans="10:10" x14ac:dyDescent="0.25">
      <c r="J784" s="11"/>
    </row>
    <row r="785" spans="10:10" x14ac:dyDescent="0.25">
      <c r="J785" s="11"/>
    </row>
    <row r="786" spans="10:10" x14ac:dyDescent="0.25">
      <c r="J786" s="11"/>
    </row>
    <row r="787" spans="10:10" x14ac:dyDescent="0.25">
      <c r="J787" s="11"/>
    </row>
    <row r="788" spans="10:10" x14ac:dyDescent="0.25">
      <c r="J788" s="11"/>
    </row>
    <row r="789" spans="10:10" x14ac:dyDescent="0.25">
      <c r="J789" s="11"/>
    </row>
    <row r="790" spans="10:10" x14ac:dyDescent="0.25">
      <c r="J790" s="11"/>
    </row>
    <row r="791" spans="10:10" x14ac:dyDescent="0.25">
      <c r="J791" s="11"/>
    </row>
    <row r="792" spans="10:10" x14ac:dyDescent="0.25">
      <c r="J792" s="11"/>
    </row>
    <row r="793" spans="10:10" x14ac:dyDescent="0.25">
      <c r="J793" s="11"/>
    </row>
    <row r="794" spans="10:10" x14ac:dyDescent="0.25">
      <c r="J794" s="11"/>
    </row>
    <row r="795" spans="10:10" x14ac:dyDescent="0.25">
      <c r="J795" s="11"/>
    </row>
    <row r="796" spans="10:10" x14ac:dyDescent="0.25">
      <c r="J796" s="11"/>
    </row>
    <row r="797" spans="10:10" x14ac:dyDescent="0.25">
      <c r="J797" s="11"/>
    </row>
    <row r="798" spans="10:10" x14ac:dyDescent="0.25">
      <c r="J798" s="11"/>
    </row>
    <row r="799" spans="10:10" x14ac:dyDescent="0.25">
      <c r="J799" s="11"/>
    </row>
    <row r="800" spans="10:10" x14ac:dyDescent="0.25">
      <c r="J800" s="11"/>
    </row>
    <row r="801" spans="10:10" x14ac:dyDescent="0.25">
      <c r="J801" s="11"/>
    </row>
    <row r="802" spans="10:10" x14ac:dyDescent="0.25">
      <c r="J802" s="11"/>
    </row>
    <row r="803" spans="10:10" x14ac:dyDescent="0.25">
      <c r="J803" s="11"/>
    </row>
    <row r="804" spans="10:10" x14ac:dyDescent="0.25">
      <c r="J804" s="11"/>
    </row>
    <row r="805" spans="10:10" x14ac:dyDescent="0.25">
      <c r="J805" s="11"/>
    </row>
    <row r="806" spans="10:10" x14ac:dyDescent="0.25">
      <c r="J806" s="11"/>
    </row>
    <row r="807" spans="10:10" x14ac:dyDescent="0.25">
      <c r="J807" s="11"/>
    </row>
    <row r="808" spans="10:10" x14ac:dyDescent="0.25">
      <c r="J808" s="11"/>
    </row>
    <row r="809" spans="10:10" x14ac:dyDescent="0.25">
      <c r="J809" s="11"/>
    </row>
    <row r="810" spans="10:10" x14ac:dyDescent="0.25">
      <c r="J810" s="11"/>
    </row>
    <row r="811" spans="10:10" x14ac:dyDescent="0.25">
      <c r="J811" s="11"/>
    </row>
    <row r="812" spans="10:10" x14ac:dyDescent="0.25">
      <c r="J812" s="11"/>
    </row>
    <row r="813" spans="10:10" x14ac:dyDescent="0.25">
      <c r="J813" s="11"/>
    </row>
    <row r="814" spans="10:10" x14ac:dyDescent="0.25">
      <c r="J814" s="11"/>
    </row>
    <row r="815" spans="10:10" x14ac:dyDescent="0.25">
      <c r="J815" s="11"/>
    </row>
    <row r="816" spans="10:10" x14ac:dyDescent="0.25">
      <c r="J816" s="11"/>
    </row>
    <row r="817" spans="10:10" x14ac:dyDescent="0.25">
      <c r="J817" s="11"/>
    </row>
    <row r="818" spans="10:10" x14ac:dyDescent="0.25">
      <c r="J818" s="11"/>
    </row>
    <row r="819" spans="10:10" x14ac:dyDescent="0.25">
      <c r="J819" s="11"/>
    </row>
    <row r="820" spans="10:10" x14ac:dyDescent="0.25">
      <c r="J820" s="11"/>
    </row>
    <row r="821" spans="10:10" x14ac:dyDescent="0.25">
      <c r="J821" s="11"/>
    </row>
    <row r="822" spans="10:10" x14ac:dyDescent="0.25">
      <c r="J822" s="11"/>
    </row>
    <row r="823" spans="10:10" x14ac:dyDescent="0.25">
      <c r="J823" s="11"/>
    </row>
    <row r="824" spans="10:10" x14ac:dyDescent="0.25">
      <c r="J824" s="11"/>
    </row>
    <row r="825" spans="10:10" x14ac:dyDescent="0.25">
      <c r="J825" s="11"/>
    </row>
    <row r="826" spans="10:10" x14ac:dyDescent="0.25">
      <c r="J826" s="11"/>
    </row>
    <row r="827" spans="10:10" x14ac:dyDescent="0.25">
      <c r="J827" s="11"/>
    </row>
    <row r="828" spans="10:10" x14ac:dyDescent="0.25">
      <c r="J828" s="11"/>
    </row>
    <row r="829" spans="10:10" x14ac:dyDescent="0.25">
      <c r="J829" s="11"/>
    </row>
    <row r="830" spans="10:10" x14ac:dyDescent="0.25">
      <c r="J830" s="11"/>
    </row>
    <row r="831" spans="10:10" x14ac:dyDescent="0.25">
      <c r="J831" s="11"/>
    </row>
    <row r="832" spans="10:10" x14ac:dyDescent="0.25">
      <c r="J832" s="11"/>
    </row>
    <row r="833" spans="10:10" x14ac:dyDescent="0.25">
      <c r="J833" s="11"/>
    </row>
    <row r="834" spans="10:10" x14ac:dyDescent="0.25">
      <c r="J834" s="11"/>
    </row>
    <row r="835" spans="10:10" x14ac:dyDescent="0.25">
      <c r="J835" s="11"/>
    </row>
    <row r="836" spans="10:10" x14ac:dyDescent="0.25">
      <c r="J836" s="11"/>
    </row>
    <row r="837" spans="10:10" x14ac:dyDescent="0.25">
      <c r="J837" s="11"/>
    </row>
    <row r="838" spans="10:10" x14ac:dyDescent="0.25">
      <c r="J838" s="11"/>
    </row>
    <row r="839" spans="10:10" x14ac:dyDescent="0.25">
      <c r="J839" s="11"/>
    </row>
    <row r="840" spans="10:10" x14ac:dyDescent="0.25">
      <c r="J840" s="11"/>
    </row>
    <row r="841" spans="10:10" x14ac:dyDescent="0.25">
      <c r="J841" s="11"/>
    </row>
    <row r="842" spans="10:10" x14ac:dyDescent="0.25">
      <c r="J842" s="11"/>
    </row>
    <row r="843" spans="10:10" x14ac:dyDescent="0.25">
      <c r="J843" s="11"/>
    </row>
    <row r="844" spans="10:10" x14ac:dyDescent="0.25">
      <c r="J844" s="11"/>
    </row>
    <row r="845" spans="10:10" x14ac:dyDescent="0.25">
      <c r="J845" s="11"/>
    </row>
    <row r="846" spans="10:10" x14ac:dyDescent="0.25">
      <c r="J846" s="11"/>
    </row>
    <row r="847" spans="10:10" x14ac:dyDescent="0.25">
      <c r="J847" s="11"/>
    </row>
    <row r="848" spans="10:10" x14ac:dyDescent="0.25">
      <c r="J848" s="11"/>
    </row>
    <row r="849" spans="10:10" x14ac:dyDescent="0.25">
      <c r="J849" s="11"/>
    </row>
    <row r="850" spans="10:10" x14ac:dyDescent="0.25">
      <c r="J850" s="11"/>
    </row>
    <row r="851" spans="10:10" x14ac:dyDescent="0.25">
      <c r="J851" s="11"/>
    </row>
    <row r="852" spans="10:10" x14ac:dyDescent="0.25">
      <c r="J852" s="11"/>
    </row>
    <row r="853" spans="10:10" x14ac:dyDescent="0.25">
      <c r="J853" s="11"/>
    </row>
    <row r="854" spans="10:10" x14ac:dyDescent="0.25">
      <c r="J854" s="11"/>
    </row>
    <row r="855" spans="10:10" x14ac:dyDescent="0.25">
      <c r="J855" s="11"/>
    </row>
    <row r="856" spans="10:10" x14ac:dyDescent="0.25">
      <c r="J856" s="11"/>
    </row>
    <row r="857" spans="10:10" x14ac:dyDescent="0.25">
      <c r="J857" s="11"/>
    </row>
    <row r="858" spans="10:10" x14ac:dyDescent="0.25">
      <c r="J858" s="11"/>
    </row>
    <row r="859" spans="10:10" x14ac:dyDescent="0.25">
      <c r="J859" s="11"/>
    </row>
    <row r="860" spans="10:10" x14ac:dyDescent="0.25">
      <c r="J860" s="11"/>
    </row>
    <row r="861" spans="10:10" x14ac:dyDescent="0.25">
      <c r="J861" s="11"/>
    </row>
    <row r="862" spans="10:10" x14ac:dyDescent="0.25">
      <c r="J862" s="11"/>
    </row>
    <row r="863" spans="10:10" x14ac:dyDescent="0.25">
      <c r="J863" s="11"/>
    </row>
    <row r="864" spans="10:10" x14ac:dyDescent="0.25">
      <c r="J864" s="11"/>
    </row>
    <row r="865" spans="10:10" x14ac:dyDescent="0.25">
      <c r="J865" s="11"/>
    </row>
    <row r="866" spans="10:10" x14ac:dyDescent="0.25">
      <c r="J866" s="11"/>
    </row>
    <row r="867" spans="10:10" x14ac:dyDescent="0.25">
      <c r="J867" s="11"/>
    </row>
    <row r="868" spans="10:10" x14ac:dyDescent="0.25">
      <c r="J868" s="11"/>
    </row>
    <row r="869" spans="10:10" x14ac:dyDescent="0.25">
      <c r="J869" s="11"/>
    </row>
    <row r="870" spans="10:10" x14ac:dyDescent="0.25">
      <c r="J870" s="11"/>
    </row>
    <row r="871" spans="10:10" x14ac:dyDescent="0.25">
      <c r="J871" s="11"/>
    </row>
    <row r="872" spans="10:10" x14ac:dyDescent="0.25">
      <c r="J872" s="11"/>
    </row>
    <row r="873" spans="10:10" x14ac:dyDescent="0.25">
      <c r="J873" s="11"/>
    </row>
    <row r="874" spans="10:10" x14ac:dyDescent="0.25">
      <c r="J874" s="11"/>
    </row>
    <row r="875" spans="10:10" x14ac:dyDescent="0.25">
      <c r="J875" s="11"/>
    </row>
    <row r="876" spans="10:10" x14ac:dyDescent="0.25">
      <c r="J876" s="11"/>
    </row>
    <row r="877" spans="10:10" x14ac:dyDescent="0.25">
      <c r="J877" s="11"/>
    </row>
    <row r="878" spans="10:10" x14ac:dyDescent="0.25">
      <c r="J878" s="11"/>
    </row>
    <row r="879" spans="10:10" x14ac:dyDescent="0.25">
      <c r="J879" s="11"/>
    </row>
    <row r="880" spans="10:10" x14ac:dyDescent="0.25">
      <c r="J880" s="11"/>
    </row>
    <row r="881" spans="10:10" x14ac:dyDescent="0.25">
      <c r="J881" s="11"/>
    </row>
    <row r="882" spans="10:10" x14ac:dyDescent="0.25">
      <c r="J882" s="11"/>
    </row>
    <row r="883" spans="10:10" x14ac:dyDescent="0.25">
      <c r="J883" s="11"/>
    </row>
    <row r="884" spans="10:10" x14ac:dyDescent="0.25">
      <c r="J884" s="11"/>
    </row>
    <row r="885" spans="10:10" x14ac:dyDescent="0.25">
      <c r="J885" s="11"/>
    </row>
    <row r="886" spans="10:10" x14ac:dyDescent="0.25">
      <c r="J886" s="11"/>
    </row>
    <row r="887" spans="10:10" x14ac:dyDescent="0.25">
      <c r="J887" s="11"/>
    </row>
    <row r="888" spans="10:10" x14ac:dyDescent="0.25">
      <c r="J888" s="11"/>
    </row>
    <row r="889" spans="10:10" x14ac:dyDescent="0.25">
      <c r="J889" s="11"/>
    </row>
    <row r="890" spans="10:10" x14ac:dyDescent="0.25">
      <c r="J890" s="11"/>
    </row>
    <row r="891" spans="10:10" x14ac:dyDescent="0.25">
      <c r="J891" s="11"/>
    </row>
    <row r="892" spans="10:10" x14ac:dyDescent="0.25">
      <c r="J892" s="11"/>
    </row>
    <row r="893" spans="10:10" x14ac:dyDescent="0.25">
      <c r="J893" s="11"/>
    </row>
    <row r="894" spans="10:10" x14ac:dyDescent="0.25">
      <c r="J894" s="11"/>
    </row>
    <row r="895" spans="10:10" x14ac:dyDescent="0.25">
      <c r="J895" s="11"/>
    </row>
    <row r="896" spans="10:10" x14ac:dyDescent="0.25">
      <c r="J896" s="11"/>
    </row>
    <row r="897" spans="10:10" x14ac:dyDescent="0.25">
      <c r="J897" s="11"/>
    </row>
    <row r="898" spans="10:10" x14ac:dyDescent="0.25">
      <c r="J898" s="11"/>
    </row>
    <row r="899" spans="10:10" x14ac:dyDescent="0.25">
      <c r="J899" s="11"/>
    </row>
    <row r="900" spans="10:10" x14ac:dyDescent="0.25">
      <c r="J900" s="11"/>
    </row>
    <row r="901" spans="10:10" x14ac:dyDescent="0.25">
      <c r="J901" s="11"/>
    </row>
    <row r="902" spans="10:10" x14ac:dyDescent="0.25">
      <c r="J902" s="11"/>
    </row>
    <row r="903" spans="10:10" x14ac:dyDescent="0.25">
      <c r="J903" s="11"/>
    </row>
    <row r="904" spans="10:10" x14ac:dyDescent="0.25">
      <c r="J904" s="11"/>
    </row>
    <row r="905" spans="10:10" x14ac:dyDescent="0.25">
      <c r="J905" s="11"/>
    </row>
    <row r="906" spans="10:10" x14ac:dyDescent="0.25">
      <c r="J906" s="11"/>
    </row>
    <row r="907" spans="10:10" x14ac:dyDescent="0.25">
      <c r="J907" s="11"/>
    </row>
    <row r="908" spans="10:10" x14ac:dyDescent="0.25">
      <c r="J908" s="11"/>
    </row>
    <row r="909" spans="10:10" x14ac:dyDescent="0.25">
      <c r="J909" s="11"/>
    </row>
    <row r="910" spans="10:10" x14ac:dyDescent="0.25">
      <c r="J910" s="11"/>
    </row>
    <row r="911" spans="10:10" x14ac:dyDescent="0.25">
      <c r="J911" s="11"/>
    </row>
    <row r="912" spans="10:10" x14ac:dyDescent="0.25">
      <c r="J912" s="11"/>
    </row>
    <row r="913" spans="10:10" x14ac:dyDescent="0.25">
      <c r="J913" s="11"/>
    </row>
    <row r="914" spans="10:10" x14ac:dyDescent="0.25">
      <c r="J914" s="11"/>
    </row>
    <row r="915" spans="10:10" x14ac:dyDescent="0.25">
      <c r="J915" s="11"/>
    </row>
    <row r="916" spans="10:10" x14ac:dyDescent="0.25">
      <c r="J916" s="11"/>
    </row>
    <row r="917" spans="10:10" x14ac:dyDescent="0.25">
      <c r="J917" s="11"/>
    </row>
    <row r="918" spans="10:10" x14ac:dyDescent="0.25">
      <c r="J918" s="11"/>
    </row>
    <row r="919" spans="10:10" x14ac:dyDescent="0.25">
      <c r="J919" s="11"/>
    </row>
    <row r="920" spans="10:10" x14ac:dyDescent="0.25">
      <c r="J920" s="11"/>
    </row>
    <row r="921" spans="10:10" x14ac:dyDescent="0.25">
      <c r="J921" s="11"/>
    </row>
    <row r="922" spans="10:10" x14ac:dyDescent="0.25">
      <c r="J922" s="11"/>
    </row>
    <row r="923" spans="10:10" x14ac:dyDescent="0.25">
      <c r="J923" s="11"/>
    </row>
    <row r="924" spans="10:10" x14ac:dyDescent="0.25">
      <c r="J924" s="11"/>
    </row>
    <row r="925" spans="10:10" x14ac:dyDescent="0.25">
      <c r="J925" s="11"/>
    </row>
    <row r="926" spans="10:10" x14ac:dyDescent="0.25">
      <c r="J926" s="11"/>
    </row>
    <row r="927" spans="10:10" x14ac:dyDescent="0.25">
      <c r="J927" s="11"/>
    </row>
    <row r="928" spans="10:10" x14ac:dyDescent="0.25">
      <c r="J928" s="11"/>
    </row>
    <row r="929" spans="10:10" x14ac:dyDescent="0.25">
      <c r="J929" s="11"/>
    </row>
    <row r="930" spans="10:10" x14ac:dyDescent="0.25">
      <c r="J930" s="11"/>
    </row>
    <row r="931" spans="10:10" x14ac:dyDescent="0.25">
      <c r="J931" s="11"/>
    </row>
    <row r="932" spans="10:10" x14ac:dyDescent="0.25">
      <c r="J932" s="11"/>
    </row>
    <row r="933" spans="10:10" x14ac:dyDescent="0.25">
      <c r="J933" s="11"/>
    </row>
    <row r="934" spans="10:10" x14ac:dyDescent="0.25">
      <c r="J934" s="11"/>
    </row>
    <row r="935" spans="10:10" x14ac:dyDescent="0.25">
      <c r="J935" s="11"/>
    </row>
    <row r="936" spans="10:10" x14ac:dyDescent="0.25">
      <c r="J936" s="11"/>
    </row>
    <row r="937" spans="10:10" x14ac:dyDescent="0.25">
      <c r="J937" s="11"/>
    </row>
    <row r="938" spans="10:10" x14ac:dyDescent="0.25">
      <c r="J938" s="11"/>
    </row>
    <row r="939" spans="10:10" x14ac:dyDescent="0.25">
      <c r="J939" s="11"/>
    </row>
    <row r="940" spans="10:10" x14ac:dyDescent="0.25">
      <c r="J940" s="11"/>
    </row>
    <row r="941" spans="10:10" x14ac:dyDescent="0.25">
      <c r="J941" s="11"/>
    </row>
    <row r="942" spans="10:10" x14ac:dyDescent="0.25">
      <c r="J942" s="11"/>
    </row>
    <row r="943" spans="10:10" x14ac:dyDescent="0.25">
      <c r="J943" s="11"/>
    </row>
    <row r="944" spans="10:10" x14ac:dyDescent="0.25">
      <c r="J944" s="11"/>
    </row>
    <row r="945" spans="10:10" x14ac:dyDescent="0.25">
      <c r="J945" s="11"/>
    </row>
    <row r="946" spans="10:10" x14ac:dyDescent="0.25">
      <c r="J946" s="11"/>
    </row>
    <row r="947" spans="10:10" x14ac:dyDescent="0.25">
      <c r="J947" s="11"/>
    </row>
    <row r="948" spans="10:10" x14ac:dyDescent="0.25">
      <c r="J948" s="11"/>
    </row>
    <row r="949" spans="10:10" x14ac:dyDescent="0.25">
      <c r="J949" s="11"/>
    </row>
    <row r="950" spans="10:10" x14ac:dyDescent="0.25">
      <c r="J950" s="11"/>
    </row>
    <row r="951" spans="10:10" x14ac:dyDescent="0.25">
      <c r="J951" s="11"/>
    </row>
    <row r="952" spans="10:10" x14ac:dyDescent="0.25">
      <c r="J952" s="11"/>
    </row>
    <row r="953" spans="10:10" x14ac:dyDescent="0.25">
      <c r="J953" s="11"/>
    </row>
    <row r="954" spans="10:10" x14ac:dyDescent="0.25">
      <c r="J954" s="11"/>
    </row>
    <row r="955" spans="10:10" x14ac:dyDescent="0.25">
      <c r="J955" s="11"/>
    </row>
    <row r="956" spans="10:10" x14ac:dyDescent="0.25">
      <c r="J956" s="11"/>
    </row>
    <row r="957" spans="10:10" x14ac:dyDescent="0.25">
      <c r="J957" s="11"/>
    </row>
    <row r="958" spans="10:10" x14ac:dyDescent="0.25">
      <c r="J958" s="11"/>
    </row>
    <row r="959" spans="10:10" x14ac:dyDescent="0.25">
      <c r="J959" s="11"/>
    </row>
    <row r="960" spans="10:10" x14ac:dyDescent="0.25">
      <c r="J960" s="11"/>
    </row>
    <row r="961" spans="10:10" x14ac:dyDescent="0.25">
      <c r="J961" s="11"/>
    </row>
    <row r="962" spans="10:10" x14ac:dyDescent="0.25">
      <c r="J962" s="11"/>
    </row>
    <row r="963" spans="10:10" x14ac:dyDescent="0.25">
      <c r="J963" s="11"/>
    </row>
    <row r="964" spans="10:10" x14ac:dyDescent="0.25">
      <c r="J964" s="11"/>
    </row>
    <row r="965" spans="10:10" x14ac:dyDescent="0.25">
      <c r="J965" s="11"/>
    </row>
    <row r="966" spans="10:10" x14ac:dyDescent="0.25">
      <c r="J966" s="11"/>
    </row>
    <row r="967" spans="10:10" x14ac:dyDescent="0.25">
      <c r="J967" s="11"/>
    </row>
    <row r="968" spans="10:10" x14ac:dyDescent="0.25">
      <c r="J968" s="11"/>
    </row>
    <row r="969" spans="10:10" x14ac:dyDescent="0.25">
      <c r="J969" s="11"/>
    </row>
    <row r="970" spans="10:10" x14ac:dyDescent="0.25">
      <c r="J970" s="11"/>
    </row>
    <row r="971" spans="10:10" x14ac:dyDescent="0.25">
      <c r="J971" s="11"/>
    </row>
    <row r="972" spans="10:10" x14ac:dyDescent="0.25">
      <c r="J972" s="11"/>
    </row>
    <row r="973" spans="10:10" x14ac:dyDescent="0.25">
      <c r="J973" s="11"/>
    </row>
    <row r="974" spans="10:10" x14ac:dyDescent="0.25">
      <c r="J974" s="11"/>
    </row>
    <row r="975" spans="10:10" x14ac:dyDescent="0.25">
      <c r="J975" s="11"/>
    </row>
    <row r="976" spans="10:10" x14ac:dyDescent="0.25">
      <c r="J976" s="11"/>
    </row>
    <row r="977" spans="10:10" x14ac:dyDescent="0.25">
      <c r="J977" s="11"/>
    </row>
    <row r="978" spans="10:10" x14ac:dyDescent="0.25">
      <c r="J978" s="11"/>
    </row>
    <row r="979" spans="10:10" x14ac:dyDescent="0.25">
      <c r="J979" s="11"/>
    </row>
    <row r="980" spans="10:10" x14ac:dyDescent="0.25">
      <c r="J980" s="11"/>
    </row>
    <row r="981" spans="10:10" x14ac:dyDescent="0.25">
      <c r="J981" s="11"/>
    </row>
    <row r="982" spans="10:10" x14ac:dyDescent="0.25">
      <c r="J982" s="11"/>
    </row>
    <row r="983" spans="10:10" x14ac:dyDescent="0.25">
      <c r="J983" s="11"/>
    </row>
    <row r="984" spans="10:10" x14ac:dyDescent="0.25">
      <c r="J984" s="11"/>
    </row>
    <row r="985" spans="10:10" x14ac:dyDescent="0.25">
      <c r="J985" s="11"/>
    </row>
    <row r="986" spans="10:10" x14ac:dyDescent="0.25">
      <c r="J986" s="11"/>
    </row>
    <row r="987" spans="10:10" x14ac:dyDescent="0.25">
      <c r="J987" s="11"/>
    </row>
    <row r="988" spans="10:10" x14ac:dyDescent="0.25">
      <c r="J988" s="11"/>
    </row>
    <row r="989" spans="10:10" x14ac:dyDescent="0.25">
      <c r="J989" s="11"/>
    </row>
    <row r="990" spans="10:10" x14ac:dyDescent="0.25">
      <c r="J990" s="11"/>
    </row>
    <row r="991" spans="10:10" x14ac:dyDescent="0.25">
      <c r="J991" s="11"/>
    </row>
    <row r="992" spans="10:10" x14ac:dyDescent="0.25">
      <c r="J992" s="11"/>
    </row>
    <row r="993" spans="10:10" x14ac:dyDescent="0.25">
      <c r="J993" s="11"/>
    </row>
    <row r="994" spans="10:10" x14ac:dyDescent="0.25">
      <c r="J994" s="11"/>
    </row>
    <row r="995" spans="10:10" x14ac:dyDescent="0.25">
      <c r="J995" s="11"/>
    </row>
    <row r="996" spans="10:10" x14ac:dyDescent="0.25">
      <c r="J996" s="11"/>
    </row>
    <row r="997" spans="10:10" x14ac:dyDescent="0.25">
      <c r="J997" s="11"/>
    </row>
    <row r="998" spans="10:10" x14ac:dyDescent="0.25">
      <c r="J998" s="11"/>
    </row>
    <row r="999" spans="10:10" x14ac:dyDescent="0.25">
      <c r="J999" s="11"/>
    </row>
    <row r="1000" spans="10:10" x14ac:dyDescent="0.25">
      <c r="J1000" s="11"/>
    </row>
  </sheetData>
  <autoFilter ref="A1:J162" xr:uid="{00000000-0009-0000-0000-000002000000}"/>
  <sortState ref="A2:J1000">
    <sortCondition ref="A2"/>
  </sortState>
  <conditionalFormatting sqref="J2:J1000">
    <cfRule type="notContainsText" dxfId="1" priority="1" operator="notContains" text="Não consta">
      <formula>ISERROR(SEARCH("Não consta",J2))</formula>
    </cfRule>
    <cfRule type="containsText" dxfId="0" priority="2" operator="containsText" text="Não consta">
      <formula>NOT(ISERROR(SEARCH("Não consta",J2)))</formula>
    </cfRule>
  </conditionalFormatting>
  <pageMargins left="0.511811024" right="0.511811024" top="0.78740157499999996" bottom="0.78740157499999996" header="0.31496062000000002" footer="0.31496062000000002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Base Placas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Flor Tallon Junior</dc:creator>
  <cp:lastModifiedBy>Eduardo Flor Tallon Junior</cp:lastModifiedBy>
  <dcterms:created xsi:type="dcterms:W3CDTF">2017-03-07T13:24:15Z</dcterms:created>
  <dcterms:modified xsi:type="dcterms:W3CDTF">2017-11-06T16:01:06Z</dcterms:modified>
</cp:coreProperties>
</file>